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Ingresos\"/>
    </mc:Choice>
  </mc:AlternateContent>
  <bookViews>
    <workbookView xWindow="0" yWindow="0" windowWidth="24000" windowHeight="9135" activeTab="5"/>
  </bookViews>
  <sheets>
    <sheet name="Recaudación de Impuestos." sheetId="2" r:id="rId1"/>
    <sheet name="Derechos" sheetId="4" r:id="rId2"/>
    <sheet name="Productos" sheetId="5" r:id="rId3"/>
    <sheet name="Aprovechamientos" sheetId="10" r:id="rId4"/>
    <sheet name="INgresos federales" sheetId="6" r:id="rId5"/>
    <sheet name="Aportaciones federales" sheetId="7" r:id="rId6"/>
    <sheet name="Registro contable" sheetId="8" r:id="rId7"/>
    <sheet name="CONVENIO ESTATAL" sheetId="11" r:id="rId8"/>
    <sheet name="Hoja1" sheetId="12" r:id="rId9"/>
  </sheets>
  <calcPr calcId="152511"/>
</workbook>
</file>

<file path=xl/calcChain.xml><?xml version="1.0" encoding="utf-8"?>
<calcChain xmlns="http://schemas.openxmlformats.org/spreadsheetml/2006/main">
  <c r="BE80" i="11" l="1"/>
  <c r="BE79" i="8"/>
  <c r="BE73" i="2" l="1"/>
  <c r="BE78" i="7"/>
  <c r="BK126" i="2"/>
  <c r="BJ126" i="2"/>
  <c r="BI126" i="2"/>
  <c r="BI73" i="2" l="1"/>
  <c r="BH76" i="7"/>
  <c r="BE76" i="10" l="1"/>
  <c r="BH77" i="10"/>
  <c r="BE79" i="5"/>
  <c r="BG80" i="5"/>
  <c r="BE84" i="4"/>
  <c r="BG84" i="2"/>
  <c r="BG82" i="2"/>
  <c r="BG81" i="2"/>
  <c r="BG80" i="2"/>
  <c r="BG79" i="2"/>
  <c r="BG78" i="2"/>
  <c r="BE76" i="7" l="1"/>
  <c r="BE75" i="6"/>
  <c r="BE86" i="4" l="1"/>
  <c r="BE81" i="5" l="1"/>
  <c r="BE77" i="6"/>
  <c r="BE75" i="2"/>
  <c r="BE78" i="11" l="1"/>
  <c r="BE77" i="8"/>
  <c r="AX98" i="11" l="1"/>
  <c r="AG98" i="11"/>
  <c r="AX53" i="11"/>
  <c r="AG97" i="8"/>
  <c r="AX97" i="8"/>
  <c r="AX52" i="8"/>
  <c r="T101" i="2"/>
  <c r="T95" i="2"/>
  <c r="AG89" i="2" l="1"/>
  <c r="AX89" i="2"/>
  <c r="AG96" i="7"/>
  <c r="AX96" i="7"/>
  <c r="AX50" i="7"/>
  <c r="AX95" i="6"/>
  <c r="AG95" i="6"/>
  <c r="BE78" i="10" l="1"/>
</calcChain>
</file>

<file path=xl/comments1.xml><?xml version="1.0" encoding="utf-8"?>
<comments xmlns="http://schemas.openxmlformats.org/spreadsheetml/2006/main">
  <authors>
    <author>Sarahy</author>
  </authors>
  <commentList>
    <comment ref="BE78" authorId="0" shapeId="0">
      <text>
        <r>
          <rPr>
            <b/>
            <sz val="9"/>
            <color indexed="81"/>
            <rFont val="Tahoma"/>
            <family val="2"/>
          </rPr>
          <t>Sarahy: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<sst xmlns="http://schemas.openxmlformats.org/spreadsheetml/2006/main" count="650" uniqueCount="99">
  <si>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</si>
  <si>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</si>
  <si>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</si>
  <si>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</si>
  <si>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</si>
  <si>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</si>
  <si>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</si>
  <si>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</si>
  <si>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</si>
  <si>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</si>
  <si>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</si>
  <si>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</si>
  <si>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</si>
  <si>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</si>
  <si>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</si>
  <si>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</si>
  <si>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</si>
  <si>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</si>
  <si>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</si>
  <si>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</si>
  <si>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</si>
  <si>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</si>
  <si>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</si>
  <si>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</si>
  <si>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</si>
  <si>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</si>
  <si>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</si>
  <si>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 xml:space="preserve">META: </t>
  </si>
  <si>
    <t>UNIDAD DE MEDIDA: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</si>
  <si>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</si>
  <si>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</si>
  <si>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</si>
  <si>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</si>
  <si>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</si>
  <si>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</si>
  <si>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</si>
  <si>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</si>
  <si>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</si>
  <si>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 xml:space="preserve">LÍNEA DE ACCIÓN: </t>
  </si>
  <si>
    <t xml:space="preserve">RESULTADO: </t>
  </si>
  <si>
    <t>FIRMES EN LA VERDAD</t>
  </si>
  <si>
    <t>GOBIERNO MUNICIPAL 2018-2021</t>
  </si>
  <si>
    <t>PRESIDENCIA MUNICIPAL DE SALAMANCA, GUANAJUATO</t>
  </si>
  <si>
    <t>Ingresos recaudados de acuerdo al Pronóstico aprobado por el Ayuntamiento.</t>
  </si>
  <si>
    <t>Presupuesto recaudado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</si>
  <si>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DIRECCION DE INGRESOS</t>
    </r>
  </si>
  <si>
    <t>DIRECCION DE INGRESOS</t>
  </si>
  <si>
    <t xml:space="preserve">DIRECCION DE INGRESOS </t>
  </si>
  <si>
    <t>Recaudación de Impuestos.</t>
  </si>
  <si>
    <t>DIRECCION DE INGRESOS/ AUXILIAR INGRESOS</t>
  </si>
  <si>
    <t>Derechos</t>
  </si>
  <si>
    <t>Productos</t>
  </si>
  <si>
    <t>Aprovechamientos</t>
  </si>
  <si>
    <t>Ingresos participaciones federales</t>
  </si>
  <si>
    <t>Ingresos aportaciones federales</t>
  </si>
  <si>
    <t>Registro contable de ingresos</t>
  </si>
  <si>
    <t>DIRECCION DE INGRESOS/ AREA DE CAJAS</t>
  </si>
  <si>
    <t>Plolizas contables</t>
  </si>
  <si>
    <t>Ingresos recaudados de acuerdo al area de cajas</t>
  </si>
  <si>
    <t>Recaudar los ingresos de acuerdo al area de cajas</t>
  </si>
  <si>
    <t>PROGRAMA: Recaudación de Impuestos</t>
  </si>
  <si>
    <t>PROGRAMA:  DERECHOS</t>
  </si>
  <si>
    <t>PROGRAMA: INGRESOS PARTICIPACIONES FEDERALES</t>
  </si>
  <si>
    <t>PROGRAMA: APROVECHAMIENTOS</t>
  </si>
  <si>
    <t>PROGRAMA: PRODUCTOS</t>
  </si>
  <si>
    <t>PROGRAMA: INGRESOS APORTACIONES FEDERALES</t>
  </si>
  <si>
    <t>REGISTRO CONTABLE DE INGRESOS</t>
  </si>
  <si>
    <t>PROGRAMA: Registro contable de ingresos</t>
  </si>
  <si>
    <t>DIRECCON DE INGRESOS</t>
  </si>
  <si>
    <t>EJE DE GOBIERNO: DESARROLLO HUMANO</t>
  </si>
  <si>
    <t>OBJETIVO ESTRATÉGICO: IMPLEMENTAR ESTRATEGIAS DE PROGRAMAS</t>
  </si>
  <si>
    <t>IMPLEMENTAR PROGRAMAS PARA SU CORRECTA APLICACIÓN</t>
  </si>
  <si>
    <t>OBJETIVO ESTRATÉGICO:  IMPLEMENTAR ESTRATEGIAS DE PROGRAMAS</t>
  </si>
  <si>
    <t>IMPLEMENTAR ESTRATEGIAS DE PROGRAMAS</t>
  </si>
  <si>
    <t>CP. HUMBERTO RAZO ARTEAGA</t>
  </si>
  <si>
    <t>TESORERIA MUNICIPAL</t>
  </si>
  <si>
    <t>DIRECCION DE INGRESOS/ CAJAS</t>
  </si>
  <si>
    <t>RECAUDAR EN TIEMPO Y FORMA LOS INGRESOS ENTRANTES A PRESIDENCIA MUNICIPAL</t>
  </si>
  <si>
    <t>SUBIR A GLOSA EN TIEMPO Y FORMA LOS REGISTROS CONTABLES DE CADA MES</t>
  </si>
  <si>
    <t>Ingresos convenio estatal</t>
  </si>
  <si>
    <t>PROGRAMA: Ingresos convenio estatal</t>
  </si>
  <si>
    <t>Polizas contables</t>
  </si>
  <si>
    <t>RECAUDACION DE IMPUESTOS</t>
  </si>
  <si>
    <t>LAE MONTSERRAT ROBLEDO LOPEZ</t>
  </si>
  <si>
    <t>DERECHOS</t>
  </si>
  <si>
    <t>PRODUCTOS</t>
  </si>
  <si>
    <t>APROVECHAMIENTOS</t>
  </si>
  <si>
    <t>PARTICIPACIONES FEDERALES</t>
  </si>
  <si>
    <t>APORTACIONES FEDERALES</t>
  </si>
  <si>
    <t>CONVENIOS ESTATALES</t>
  </si>
  <si>
    <t>META 2020</t>
  </si>
  <si>
    <t>INGRESOS FEDERALES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</si>
  <si>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</si>
  <si>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</si>
  <si>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PROGRAMA OPERATIVO ANUAL (POA) 2021</t>
  </si>
  <si>
    <t>META 2021</t>
  </si>
  <si>
    <t>C.P FRANCISCO ANTONIO JIMENEZ HERNANDEZ</t>
  </si>
  <si>
    <t>C.P.FRANCISCO ANTONIO JIMENEZ HERNANDEZ</t>
  </si>
  <si>
    <t>C.P. FRANCISCO ANTONIO JIMENEZ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</si>
</sst>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7" xfId="0" applyFont="1" applyFill="1" applyBorder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9" fillId="11" borderId="16" xfId="0" applyFont="1" applyFill="1" applyBorder="1"/>
    <xf numFmtId="0" fontId="3" fillId="11" borderId="7" xfId="0" applyFont="1" applyFill="1" applyBorder="1"/>
    <xf numFmtId="0" fontId="3" fillId="13" borderId="16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8" borderId="16" xfId="0" applyFont="1" applyFill="1" applyBorder="1"/>
    <xf numFmtId="0" fontId="9" fillId="8" borderId="16" xfId="0" applyFont="1" applyFill="1" applyBorder="1"/>
    <xf numFmtId="0" fontId="3" fillId="8" borderId="16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44" fontId="23" fillId="14" borderId="40" xfId="1" applyFont="1" applyFill="1" applyBorder="1"/>
    <xf numFmtId="0" fontId="1" fillId="12" borderId="7" xfId="0" applyFont="1" applyFill="1" applyBorder="1"/>
    <xf numFmtId="0" fontId="3" fillId="12" borderId="7" xfId="0" applyFont="1" applyFill="1" applyBorder="1"/>
    <xf numFmtId="3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3" fontId="3" fillId="9" borderId="24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3" fontId="3" fillId="9" borderId="33" xfId="0" applyNumberFormat="1" applyFont="1" applyFill="1" applyBorder="1" applyAlignment="1">
      <alignment horizontal="center" vertical="center"/>
    </xf>
    <xf numFmtId="3" fontId="3" fillId="9" borderId="30" xfId="0" applyNumberFormat="1" applyFont="1" applyFill="1" applyBorder="1" applyAlignment="1">
      <alignment horizontal="center" vertical="center"/>
    </xf>
    <xf numFmtId="3" fontId="3" fillId="9" borderId="34" xfId="0" applyNumberFormat="1" applyFont="1" applyFill="1" applyBorder="1" applyAlignment="1">
      <alignment horizontal="center" vertical="center"/>
    </xf>
    <xf numFmtId="3" fontId="3" fillId="9" borderId="35" xfId="0" applyNumberFormat="1" applyFont="1" applyFill="1" applyBorder="1" applyAlignment="1">
      <alignment horizontal="center" vertical="center"/>
    </xf>
    <xf numFmtId="3" fontId="3" fillId="9" borderId="36" xfId="0" applyNumberFormat="1" applyFont="1" applyFill="1" applyBorder="1" applyAlignment="1">
      <alignment horizontal="center" vertical="center"/>
    </xf>
    <xf numFmtId="3" fontId="3" fillId="9" borderId="37" xfId="0" applyNumberFormat="1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9" borderId="2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" fontId="3" fillId="9" borderId="33" xfId="0" applyNumberFormat="1" applyFont="1" applyFill="1" applyBorder="1" applyAlignment="1">
      <alignment horizontal="center"/>
    </xf>
    <xf numFmtId="3" fontId="3" fillId="9" borderId="30" xfId="0" applyNumberFormat="1" applyFont="1" applyFill="1" applyBorder="1" applyAlignment="1">
      <alignment horizontal="center"/>
    </xf>
    <xf numFmtId="3" fontId="3" fillId="9" borderId="34" xfId="0" applyNumberFormat="1" applyFont="1" applyFill="1" applyBorder="1" applyAlignment="1">
      <alignment horizontal="center"/>
    </xf>
    <xf numFmtId="3" fontId="3" fillId="9" borderId="35" xfId="0" applyNumberFormat="1" applyFont="1" applyFill="1" applyBorder="1" applyAlignment="1">
      <alignment horizontal="center"/>
    </xf>
    <xf numFmtId="3" fontId="3" fillId="9" borderId="36" xfId="0" applyNumberFormat="1" applyFont="1" applyFill="1" applyBorder="1" applyAlignment="1">
      <alignment horizontal="center"/>
    </xf>
    <xf numFmtId="3" fontId="3" fillId="9" borderId="37" xfId="0" applyNumberFormat="1" applyFont="1" applyFill="1" applyBorder="1" applyAlignment="1">
      <alignment horizontal="center"/>
    </xf>
    <xf numFmtId="3" fontId="3" fillId="6" borderId="33" xfId="0" applyNumberFormat="1" applyFont="1" applyFill="1" applyBorder="1" applyAlignment="1">
      <alignment horizontal="center" vertical="center" wrapText="1"/>
    </xf>
    <xf numFmtId="3" fontId="3" fillId="6" borderId="30" xfId="0" applyNumberFormat="1" applyFont="1" applyFill="1" applyBorder="1" applyAlignment="1">
      <alignment horizontal="center" vertical="center" wrapText="1"/>
    </xf>
    <xf numFmtId="3" fontId="3" fillId="6" borderId="34" xfId="0" applyNumberFormat="1" applyFont="1" applyFill="1" applyBorder="1" applyAlignment="1">
      <alignment horizontal="center" vertical="center" wrapText="1"/>
    </xf>
    <xf numFmtId="3" fontId="3" fillId="6" borderId="35" xfId="0" applyNumberFormat="1" applyFont="1" applyFill="1" applyBorder="1" applyAlignment="1">
      <alignment horizontal="center" vertical="center" wrapText="1"/>
    </xf>
    <xf numFmtId="3" fontId="3" fillId="6" borderId="36" xfId="0" applyNumberFormat="1" applyFont="1" applyFill="1" applyBorder="1" applyAlignment="1">
      <alignment horizontal="center" vertical="center" wrapText="1"/>
    </xf>
    <xf numFmtId="3" fontId="3" fillId="6" borderId="37" xfId="0" applyNumberFormat="1" applyFont="1" applyFill="1" applyBorder="1" applyAlignment="1">
      <alignment horizontal="center" vertical="center" wrapText="1"/>
    </xf>
    <xf numFmtId="4" fontId="3" fillId="6" borderId="33" xfId="0" applyNumberFormat="1" applyFont="1" applyFill="1" applyBorder="1" applyAlignment="1">
      <alignment horizontal="center" vertical="center" wrapText="1"/>
    </xf>
    <xf numFmtId="4" fontId="3" fillId="6" borderId="30" xfId="0" applyNumberFormat="1" applyFont="1" applyFill="1" applyBorder="1" applyAlignment="1">
      <alignment horizontal="center" vertical="center" wrapText="1"/>
    </xf>
    <xf numFmtId="4" fontId="3" fillId="6" borderId="34" xfId="0" applyNumberFormat="1" applyFont="1" applyFill="1" applyBorder="1" applyAlignment="1">
      <alignment horizontal="center" vertical="center" wrapText="1"/>
    </xf>
    <xf numFmtId="4" fontId="3" fillId="6" borderId="35" xfId="0" applyNumberFormat="1" applyFont="1" applyFill="1" applyBorder="1" applyAlignment="1">
      <alignment horizontal="center" vertical="center" wrapText="1"/>
    </xf>
    <xf numFmtId="4" fontId="3" fillId="6" borderId="36" xfId="0" applyNumberFormat="1" applyFont="1" applyFill="1" applyBorder="1" applyAlignment="1">
      <alignment horizontal="center" vertical="center" wrapText="1"/>
    </xf>
    <xf numFmtId="4" fontId="3" fillId="6" borderId="37" xfId="0" applyNumberFormat="1" applyFont="1" applyFill="1" applyBorder="1" applyAlignment="1">
      <alignment horizontal="center" vertical="center" wrapText="1"/>
    </xf>
    <xf numFmtId="44" fontId="3" fillId="6" borderId="38" xfId="0" applyNumberFormat="1" applyFont="1" applyFill="1" applyBorder="1" applyAlignment="1">
      <alignment vertical="center" wrapText="1"/>
    </xf>
    <xf numFmtId="44" fontId="3" fillId="6" borderId="39" xfId="0" applyNumberFormat="1" applyFont="1" applyFill="1" applyBorder="1" applyAlignment="1">
      <alignment vertical="center" wrapText="1"/>
    </xf>
    <xf numFmtId="3" fontId="3" fillId="6" borderId="24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44" fontId="3" fillId="6" borderId="24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center" vertical="center" wrapText="1"/>
    </xf>
    <xf numFmtId="44" fontId="3" fillId="9" borderId="24" xfId="0" applyNumberFormat="1" applyFont="1" applyFill="1" applyBorder="1" applyAlignment="1">
      <alignment horizontal="center" vertical="center" wrapText="1"/>
    </xf>
    <xf numFmtId="3" fontId="3" fillId="6" borderId="38" xfId="0" applyNumberFormat="1" applyFont="1" applyFill="1" applyBorder="1" applyAlignment="1">
      <alignment horizontal="center" vertical="center"/>
    </xf>
    <xf numFmtId="3" fontId="3" fillId="6" borderId="39" xfId="0" applyNumberFormat="1" applyFont="1" applyFill="1" applyBorder="1" applyAlignment="1">
      <alignment horizontal="center" vertical="center"/>
    </xf>
    <xf numFmtId="3" fontId="3" fillId="9" borderId="24" xfId="0" applyNumberFormat="1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3" fontId="3" fillId="6" borderId="24" xfId="0" applyNumberFormat="1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9" fontId="1" fillId="0" borderId="21" xfId="0" applyNumberFormat="1" applyFont="1" applyFill="1" applyBorder="1" applyAlignment="1">
      <alignment horizontal="center" vertical="center" wrapText="1"/>
    </xf>
    <xf numFmtId="9" fontId="1" fillId="0" borderId="22" xfId="0" applyNumberFormat="1" applyFont="1" applyFill="1" applyBorder="1" applyAlignment="1">
      <alignment horizontal="center" vertical="center" wrapText="1"/>
    </xf>
    <xf numFmtId="9" fontId="1" fillId="0" borderId="23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35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3" fillId="9" borderId="38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553244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129785</xdr:colOff>
      <xdr:row>3</xdr:row>
      <xdr:rowOff>66537</xdr:rowOff>
    </xdr:from>
    <xdr:to>
      <xdr:col>56</xdr:col>
      <xdr:colOff>811758</xdr:colOff>
      <xdr:row>12</xdr:row>
      <xdr:rowOff>17849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8655" y="653695"/>
          <a:ext cx="1373514" cy="193459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12</xdr:row>
      <xdr:rowOff>22225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13495</xdr:colOff>
      <xdr:row>2</xdr:row>
      <xdr:rowOff>164071</xdr:rowOff>
    </xdr:from>
    <xdr:to>
      <xdr:col>56</xdr:col>
      <xdr:colOff>702469</xdr:colOff>
      <xdr:row>11</xdr:row>
      <xdr:rowOff>173444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8339" y="568884"/>
          <a:ext cx="1236661" cy="199771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95250</xdr:colOff>
      <xdr:row>10</xdr:row>
      <xdr:rowOff>47625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2325"/>
          <a:ext cx="4844256" cy="1416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13495</xdr:colOff>
      <xdr:row>2</xdr:row>
      <xdr:rowOff>164071</xdr:rowOff>
    </xdr:from>
    <xdr:to>
      <xdr:col>56</xdr:col>
      <xdr:colOff>702469</xdr:colOff>
      <xdr:row>13</xdr:row>
      <xdr:rowOff>49619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0720" y="564121"/>
          <a:ext cx="1231899" cy="1990573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95250</xdr:colOff>
      <xdr:row>11</xdr:row>
      <xdr:rowOff>95250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41875" cy="1416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86459</xdr:colOff>
      <xdr:row>3</xdr:row>
      <xdr:rowOff>183173</xdr:rowOff>
    </xdr:from>
    <xdr:to>
      <xdr:col>56</xdr:col>
      <xdr:colOff>466434</xdr:colOff>
      <xdr:row>12</xdr:row>
      <xdr:rowOff>39794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66747" y="769327"/>
          <a:ext cx="1362808" cy="182267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48846</xdr:colOff>
      <xdr:row>11</xdr:row>
      <xdr:rowOff>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15" y="794238"/>
          <a:ext cx="4834793" cy="1562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266701</xdr:colOff>
      <xdr:row>4</xdr:row>
      <xdr:rowOff>101599</xdr:rowOff>
    </xdr:from>
    <xdr:to>
      <xdr:col>56</xdr:col>
      <xdr:colOff>800100</xdr:colOff>
      <xdr:row>11</xdr:row>
      <xdr:rowOff>203174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19501" y="914399"/>
          <a:ext cx="1244599" cy="168907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12701</xdr:rowOff>
    </xdr:from>
    <xdr:to>
      <xdr:col>11</xdr:col>
      <xdr:colOff>228600</xdr:colOff>
      <xdr:row>11</xdr:row>
      <xdr:rowOff>1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1"/>
          <a:ext cx="4991100" cy="157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176075</xdr:colOff>
      <xdr:row>6</xdr:row>
      <xdr:rowOff>14885</xdr:rowOff>
    </xdr:from>
    <xdr:to>
      <xdr:col>56</xdr:col>
      <xdr:colOff>1324569</xdr:colOff>
      <xdr:row>13</xdr:row>
      <xdr:rowOff>163712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8380" y="788791"/>
          <a:ext cx="1996815" cy="1696640"/>
        </a:xfrm>
        <a:prstGeom prst="rect">
          <a:avLst/>
        </a:prstGeom>
      </xdr:spPr>
    </xdr:pic>
    <xdr:clientData/>
  </xdr:twoCellAnchor>
  <xdr:twoCellAnchor editAs="oneCell">
    <xdr:from>
      <xdr:col>0</xdr:col>
      <xdr:colOff>454026</xdr:colOff>
      <xdr:row>2</xdr:row>
      <xdr:rowOff>1</xdr:rowOff>
    </xdr:from>
    <xdr:to>
      <xdr:col>11</xdr:col>
      <xdr:colOff>208359</xdr:colOff>
      <xdr:row>11</xdr:row>
      <xdr:rowOff>14882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26" y="1"/>
          <a:ext cx="5871169" cy="1949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176075</xdr:colOff>
      <xdr:row>7</xdr:row>
      <xdr:rowOff>14885</xdr:rowOff>
    </xdr:from>
    <xdr:to>
      <xdr:col>57</xdr:col>
      <xdr:colOff>594</xdr:colOff>
      <xdr:row>14</xdr:row>
      <xdr:rowOff>163713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40000" y="814985"/>
          <a:ext cx="2005744" cy="1729977"/>
        </a:xfrm>
        <a:prstGeom prst="rect">
          <a:avLst/>
        </a:prstGeom>
      </xdr:spPr>
    </xdr:pic>
    <xdr:clientData/>
  </xdr:twoCellAnchor>
  <xdr:twoCellAnchor editAs="oneCell">
    <xdr:from>
      <xdr:col>1</xdr:col>
      <xdr:colOff>92077</xdr:colOff>
      <xdr:row>3</xdr:row>
      <xdr:rowOff>0</xdr:rowOff>
    </xdr:from>
    <xdr:to>
      <xdr:col>17</xdr:col>
      <xdr:colOff>133351</xdr:colOff>
      <xdr:row>11</xdr:row>
      <xdr:rowOff>57148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7" y="0"/>
          <a:ext cx="6975474" cy="1866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A126"/>
  <sheetViews>
    <sheetView topLeftCell="AF52" zoomScale="64" zoomScaleNormal="64" workbookViewId="0">
      <selection activeCell="BE73" sqref="BE73:BE74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37" width="3.5703125" style="2" customWidth="1"/>
    <col min="38" max="38" width="5.5703125" style="2" customWidth="1"/>
    <col min="39" max="41" width="3.5703125" style="2" customWidth="1"/>
    <col min="42" max="42" width="5.140625" style="2" customWidth="1"/>
    <col min="43" max="45" width="3.5703125" style="2" customWidth="1"/>
    <col min="46" max="46" width="5.85546875" style="2" customWidth="1"/>
    <col min="47" max="49" width="3.5703125" style="2" customWidth="1"/>
    <col min="50" max="50" width="5.42578125" style="2" customWidth="1"/>
    <col min="51" max="52" width="3.5703125" style="2" customWidth="1"/>
    <col min="53" max="53" width="4.28515625" style="2" customWidth="1"/>
    <col min="54" max="54" width="3.85546875" style="2" customWidth="1"/>
    <col min="55" max="55" width="4.7109375" style="2" customWidth="1"/>
    <col min="56" max="56" width="12.5703125" style="2" customWidth="1"/>
    <col min="57" max="57" width="21.140625" style="2" customWidth="1"/>
    <col min="58" max="58" width="11.42578125" style="2"/>
    <col min="59" max="59" width="13.7109375" style="2" customWidth="1"/>
    <col min="60" max="60" width="13.85546875" style="2" customWidth="1"/>
    <col min="61" max="61" width="15.28515625" style="2" customWidth="1"/>
    <col min="62" max="16384" width="11.42578125" style="2"/>
  </cols>
  <sheetData>
    <row r="2" spans="2:57" x14ac:dyDescent="0.25">
      <c r="L2" s="11"/>
    </row>
    <row r="4" spans="2:57" x14ac:dyDescent="0.25">
      <c r="C4" s="126"/>
    </row>
    <row r="5" spans="2:57" x14ac:dyDescent="0.25">
      <c r="C5" s="12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5"/>
      <c r="BD5" s="125"/>
      <c r="BE5" s="125"/>
    </row>
    <row r="6" spans="2:57" ht="23.25" x14ac:dyDescent="0.35">
      <c r="C6" s="126"/>
      <c r="O6" s="17"/>
      <c r="P6" s="17"/>
      <c r="Q6" s="17"/>
      <c r="R6" s="17"/>
      <c r="S6" s="17"/>
      <c r="T6" s="46" t="s">
        <v>42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17"/>
      <c r="AS6" s="17"/>
      <c r="AT6" s="17"/>
      <c r="AU6" s="17"/>
      <c r="AV6" s="17"/>
      <c r="BC6" s="125"/>
      <c r="BD6" s="125"/>
      <c r="BE6" s="125"/>
    </row>
    <row r="7" spans="2:57" ht="18" customHeight="1" x14ac:dyDescent="0.35">
      <c r="C7" s="126"/>
      <c r="O7" s="17"/>
      <c r="P7" s="17"/>
      <c r="Q7" s="17"/>
      <c r="R7" s="17"/>
      <c r="S7" s="17"/>
      <c r="T7" s="18"/>
      <c r="U7" s="19"/>
      <c r="V7" s="19"/>
      <c r="W7" s="46" t="s">
        <v>40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19"/>
      <c r="AP7" s="19"/>
      <c r="AQ7" s="18"/>
      <c r="AR7" s="17"/>
      <c r="AS7" s="17"/>
      <c r="AT7" s="17"/>
      <c r="AU7" s="17"/>
      <c r="AV7" s="17"/>
      <c r="BC7" s="125"/>
      <c r="BD7" s="125"/>
      <c r="BE7" s="125"/>
    </row>
    <row r="8" spans="2:57" ht="18" customHeight="1" x14ac:dyDescent="0.35">
      <c r="C8" s="126"/>
      <c r="O8" s="17"/>
      <c r="P8" s="17"/>
      <c r="Q8" s="17"/>
      <c r="R8" s="17"/>
      <c r="S8" s="17"/>
      <c r="T8" s="18"/>
      <c r="U8" s="19"/>
      <c r="V8" s="19"/>
      <c r="W8" s="46" t="s">
        <v>41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9"/>
      <c r="AP8" s="19"/>
      <c r="AQ8" s="18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25">
      <c r="C9" s="12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5"/>
      <c r="BD9" s="125"/>
      <c r="BE9" s="125"/>
    </row>
    <row r="10" spans="2:57" x14ac:dyDescent="0.25">
      <c r="C10" s="12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5"/>
      <c r="BD10" s="125"/>
      <c r="BE10" s="125"/>
    </row>
    <row r="11" spans="2:57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5"/>
      <c r="BD12" s="125"/>
      <c r="BE12" s="125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03" t="s">
        <v>94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</row>
    <row r="15" spans="2:57" ht="16.5" thickBot="1" x14ac:dyDescent="0.3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</row>
    <row r="16" spans="2:57" x14ac:dyDescent="0.25">
      <c r="B16" s="105" t="s">
        <v>69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70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9" t="s">
        <v>38</v>
      </c>
      <c r="C19" s="120"/>
      <c r="D19" s="116" t="s">
        <v>71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8"/>
    </row>
    <row r="20" spans="2:57" ht="31.5" customHeight="1" thickBot="1" x14ac:dyDescent="0.3">
      <c r="B20" s="77" t="s">
        <v>60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5"/>
    </row>
    <row r="21" spans="2:57" ht="83.25" customHeight="1" thickBot="1" x14ac:dyDescent="0.3">
      <c r="B21" s="77" t="s">
        <v>24</v>
      </c>
      <c r="C21" s="78"/>
      <c r="D21" s="79" t="s">
        <v>82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77" t="s">
        <v>27</v>
      </c>
      <c r="T21" s="82"/>
      <c r="U21" s="82"/>
      <c r="V21" s="78"/>
      <c r="W21" s="83">
        <v>103479050.16</v>
      </c>
      <c r="X21" s="84"/>
      <c r="Y21" s="84"/>
      <c r="Z21" s="84"/>
      <c r="AA21" s="84"/>
      <c r="AB21" s="84"/>
      <c r="AC21" s="85"/>
      <c r="AD21" s="77" t="s">
        <v>28</v>
      </c>
      <c r="AE21" s="82"/>
      <c r="AF21" s="82"/>
      <c r="AG21" s="82"/>
      <c r="AH21" s="78"/>
      <c r="AI21" s="86" t="s">
        <v>43</v>
      </c>
      <c r="AJ21" s="87"/>
      <c r="AK21" s="87"/>
      <c r="AL21" s="87"/>
      <c r="AM21" s="87"/>
      <c r="AN21" s="87"/>
      <c r="AO21" s="87"/>
      <c r="AP21" s="87"/>
      <c r="AQ21" s="88"/>
      <c r="AR21" s="89" t="s">
        <v>25</v>
      </c>
      <c r="AS21" s="90"/>
      <c r="AT21" s="90"/>
      <c r="AU21" s="90"/>
      <c r="AV21" s="90"/>
      <c r="AW21" s="90"/>
      <c r="AX21" s="90"/>
      <c r="AY21" s="91"/>
      <c r="AZ21" s="127" t="s">
        <v>44</v>
      </c>
      <c r="BA21" s="121"/>
      <c r="BB21" s="121"/>
      <c r="BC21" s="121"/>
      <c r="BD21" s="121"/>
      <c r="BE21" s="128"/>
    </row>
    <row r="22" spans="2:57" ht="45" customHeight="1" thickBot="1" x14ac:dyDescent="0.3">
      <c r="B22" s="124" t="s">
        <v>39</v>
      </c>
      <c r="C22" s="122"/>
      <c r="D22" s="121" t="s">
        <v>77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3"/>
    </row>
    <row r="23" spans="2:57" ht="26.25" customHeight="1" thickBot="1" x14ac:dyDescent="0.3"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</row>
    <row r="24" spans="2:57" ht="32.25" customHeight="1" thickBot="1" x14ac:dyDescent="0.3">
      <c r="B24" s="71" t="s">
        <v>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74" t="s">
        <v>93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6"/>
    </row>
    <row r="25" spans="2:57" ht="32.25" customHeight="1" x14ac:dyDescent="0.25">
      <c r="B25" s="68" t="s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70"/>
    </row>
    <row r="26" spans="2:57" ht="16.5" customHeight="1" thickBot="1" x14ac:dyDescent="0.3">
      <c r="B26" s="3" t="s">
        <v>1</v>
      </c>
      <c r="C26" s="21" t="s">
        <v>2</v>
      </c>
      <c r="D26" s="22"/>
      <c r="E26" s="49" t="s">
        <v>3</v>
      </c>
      <c r="F26" s="49"/>
      <c r="G26" s="49"/>
      <c r="H26" s="50"/>
      <c r="I26" s="51" t="s">
        <v>4</v>
      </c>
      <c r="J26" s="49"/>
      <c r="K26" s="49"/>
      <c r="L26" s="50"/>
      <c r="M26" s="51" t="s">
        <v>5</v>
      </c>
      <c r="N26" s="49"/>
      <c r="O26" s="49"/>
      <c r="P26" s="50"/>
      <c r="Q26" s="51" t="s">
        <v>6</v>
      </c>
      <c r="R26" s="49"/>
      <c r="S26" s="49"/>
      <c r="T26" s="49"/>
      <c r="U26" s="50"/>
      <c r="V26" s="51" t="s">
        <v>7</v>
      </c>
      <c r="W26" s="49"/>
      <c r="X26" s="49"/>
      <c r="Y26" s="50"/>
      <c r="Z26" s="51" t="s">
        <v>8</v>
      </c>
      <c r="AA26" s="49"/>
      <c r="AB26" s="49"/>
      <c r="AC26" s="50"/>
      <c r="AD26" s="51" t="s">
        <v>9</v>
      </c>
      <c r="AE26" s="49"/>
      <c r="AF26" s="49"/>
      <c r="AG26" s="49"/>
      <c r="AH26" s="50"/>
      <c r="AI26" s="51" t="s">
        <v>10</v>
      </c>
      <c r="AJ26" s="49"/>
      <c r="AK26" s="49"/>
      <c r="AL26" s="50"/>
      <c r="AM26" s="51" t="s">
        <v>11</v>
      </c>
      <c r="AN26" s="49"/>
      <c r="AO26" s="49"/>
      <c r="AP26" s="50"/>
      <c r="AQ26" s="51" t="s">
        <v>12</v>
      </c>
      <c r="AR26" s="49"/>
      <c r="AS26" s="49"/>
      <c r="AT26" s="49"/>
      <c r="AU26" s="50"/>
      <c r="AV26" s="51" t="s">
        <v>13</v>
      </c>
      <c r="AW26" s="49"/>
      <c r="AX26" s="49"/>
      <c r="AY26" s="50"/>
      <c r="AZ26" s="51" t="s">
        <v>14</v>
      </c>
      <c r="BA26" s="49"/>
      <c r="BB26" s="49"/>
      <c r="BC26" s="49"/>
      <c r="BD26" s="50"/>
      <c r="BE26" s="20" t="s">
        <v>15</v>
      </c>
    </row>
    <row r="27" spans="2:57" ht="30" customHeight="1" x14ac:dyDescent="0.25">
      <c r="B27" s="101">
        <v>1</v>
      </c>
      <c r="C27" s="66" t="s">
        <v>48</v>
      </c>
      <c r="D27" s="4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30"/>
      <c r="S27" s="23"/>
      <c r="T27" s="23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47" t="s">
        <v>76</v>
      </c>
    </row>
    <row r="28" spans="2:57" ht="30" customHeight="1" thickBot="1" x14ac:dyDescent="0.3">
      <c r="B28" s="102"/>
      <c r="C28" s="67"/>
      <c r="D28" s="5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24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48"/>
    </row>
    <row r="29" spans="2:57" x14ac:dyDescent="0.25">
      <c r="B29" s="92" t="s">
        <v>18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2:57" x14ac:dyDescent="0.25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ht="16.5" thickBot="1" x14ac:dyDescent="0.3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3" spans="3:57" x14ac:dyDescent="0.25">
      <c r="C33" s="1"/>
    </row>
    <row r="34" spans="3:57" x14ac:dyDescent="0.25">
      <c r="D34" s="1"/>
      <c r="E34" s="1"/>
      <c r="F34" s="1"/>
      <c r="G34" s="1"/>
      <c r="H34" s="1"/>
      <c r="I34" s="1"/>
      <c r="J34" s="1"/>
      <c r="K34" s="1"/>
    </row>
    <row r="35" spans="3:57" ht="18.75" x14ac:dyDescent="0.3">
      <c r="C35" s="1"/>
      <c r="D35" s="12"/>
      <c r="E35" s="8" t="s">
        <v>19</v>
      </c>
      <c r="F35" s="54" t="s">
        <v>20</v>
      </c>
      <c r="G35" s="55"/>
      <c r="H35" s="55"/>
      <c r="I35" s="55"/>
      <c r="J35" s="55"/>
      <c r="K35" s="1"/>
      <c r="Q35" s="7" t="s">
        <v>26</v>
      </c>
    </row>
    <row r="36" spans="3:5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57" ht="18" x14ac:dyDescent="0.25">
      <c r="C37" s="1"/>
      <c r="D37" s="16"/>
      <c r="E37" s="8" t="s">
        <v>21</v>
      </c>
      <c r="F37" s="54" t="s">
        <v>22</v>
      </c>
      <c r="G37" s="55"/>
      <c r="H37" s="55"/>
      <c r="I37" s="55"/>
      <c r="J37" s="55"/>
      <c r="K37" s="1"/>
    </row>
    <row r="38" spans="3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57" ht="18.75" x14ac:dyDescent="0.3">
      <c r="C39" s="1"/>
      <c r="D39" s="15"/>
      <c r="E39" s="7" t="s">
        <v>23</v>
      </c>
      <c r="K39" s="1"/>
    </row>
    <row r="46" spans="3:57" x14ac:dyDescent="0.25">
      <c r="C46" s="44"/>
      <c r="D46" s="44"/>
      <c r="E46" s="44"/>
      <c r="F46" s="18"/>
      <c r="G46" s="18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44"/>
      <c r="AY46" s="44"/>
      <c r="AZ46" s="44"/>
      <c r="BA46" s="44"/>
      <c r="BB46" s="44"/>
      <c r="BC46" s="44"/>
      <c r="BD46" s="44"/>
      <c r="BE46" s="44"/>
    </row>
    <row r="47" spans="3:57" x14ac:dyDescent="0.25">
      <c r="C47" s="45" t="s">
        <v>83</v>
      </c>
      <c r="D47" s="45"/>
      <c r="E47" s="45"/>
      <c r="F47" s="17"/>
      <c r="G47" s="17"/>
      <c r="H47" s="45" t="s">
        <v>47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45" t="s">
        <v>96</v>
      </c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17"/>
      <c r="AT47" s="17"/>
      <c r="AU47" s="17"/>
      <c r="AV47" s="17"/>
      <c r="AW47" s="18"/>
      <c r="AX47" s="45" t="s">
        <v>46</v>
      </c>
      <c r="AY47" s="45"/>
      <c r="AZ47" s="45"/>
      <c r="BA47" s="45"/>
      <c r="BB47" s="45"/>
      <c r="BC47" s="45"/>
      <c r="BD47" s="45"/>
      <c r="BE47" s="45"/>
    </row>
    <row r="48" spans="3:57" x14ac:dyDescent="0.25">
      <c r="C48" s="33"/>
      <c r="D48" s="33"/>
      <c r="E48" s="33"/>
      <c r="F48" s="17"/>
      <c r="G48" s="17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17"/>
      <c r="AT48" s="17"/>
      <c r="AU48" s="17"/>
      <c r="AV48" s="17"/>
      <c r="AW48" s="18"/>
      <c r="AX48" s="33"/>
      <c r="AY48" s="33"/>
      <c r="AZ48" s="33"/>
      <c r="BA48" s="33"/>
      <c r="BB48" s="33"/>
      <c r="BC48" s="33"/>
      <c r="BD48" s="33"/>
      <c r="BE48" s="33"/>
    </row>
    <row r="49" spans="3:57" x14ac:dyDescent="0.25">
      <c r="C49" s="33"/>
      <c r="D49" s="33"/>
      <c r="E49" s="33"/>
      <c r="F49" s="17"/>
      <c r="G49" s="17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17"/>
      <c r="AT49" s="17"/>
      <c r="AU49" s="17"/>
      <c r="AV49" s="17"/>
      <c r="AW49" s="18"/>
      <c r="AX49" s="33"/>
      <c r="AY49" s="33"/>
      <c r="AZ49" s="33"/>
      <c r="BA49" s="33"/>
      <c r="BB49" s="33"/>
      <c r="BC49" s="33"/>
      <c r="BD49" s="33"/>
      <c r="BE49" s="33"/>
    </row>
    <row r="50" spans="3:57" x14ac:dyDescent="0.25">
      <c r="C50" s="33"/>
      <c r="D50" s="33"/>
      <c r="E50" s="33"/>
      <c r="F50" s="17"/>
      <c r="G50" s="17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17"/>
      <c r="AT50" s="17"/>
      <c r="AU50" s="17"/>
      <c r="AV50" s="17"/>
      <c r="AW50" s="18"/>
      <c r="AX50" s="33"/>
      <c r="AY50" s="33"/>
      <c r="AZ50" s="33"/>
      <c r="BA50" s="33"/>
      <c r="BB50" s="33"/>
      <c r="BC50" s="33"/>
      <c r="BD50" s="33"/>
      <c r="BE50" s="33"/>
    </row>
    <row r="51" spans="3:57" x14ac:dyDescent="0.25">
      <c r="C51" s="33"/>
      <c r="D51" s="33"/>
      <c r="E51" s="33"/>
      <c r="F51" s="17"/>
      <c r="G51" s="17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17"/>
      <c r="AT51" s="17"/>
      <c r="AU51" s="17"/>
      <c r="AV51" s="17"/>
      <c r="AW51" s="18"/>
      <c r="AX51" s="33"/>
      <c r="AY51" s="33"/>
      <c r="AZ51" s="33"/>
      <c r="BA51" s="33"/>
      <c r="BB51" s="33"/>
      <c r="BC51" s="33"/>
      <c r="BD51" s="33"/>
      <c r="BE51" s="33"/>
    </row>
    <row r="52" spans="3:57" x14ac:dyDescent="0.25">
      <c r="C52" s="33"/>
      <c r="D52" s="33"/>
      <c r="E52" s="33"/>
      <c r="F52" s="17"/>
      <c r="G52" s="17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131" t="s">
        <v>74</v>
      </c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17"/>
      <c r="AT52" s="17"/>
      <c r="AU52" s="17"/>
      <c r="AV52" s="17"/>
      <c r="AW52" s="18"/>
      <c r="AX52" s="33"/>
      <c r="AY52" s="33"/>
      <c r="AZ52" s="33"/>
      <c r="BA52" s="33"/>
      <c r="BB52" s="33"/>
      <c r="BC52" s="33"/>
      <c r="BD52" s="33"/>
      <c r="BE52" s="33"/>
    </row>
    <row r="53" spans="3:57" x14ac:dyDescent="0.25">
      <c r="C53" s="33"/>
      <c r="D53" s="33"/>
      <c r="E53" s="33"/>
      <c r="F53" s="17"/>
      <c r="G53" s="17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17"/>
      <c r="AT53" s="17"/>
      <c r="AU53" s="17"/>
      <c r="AV53" s="17"/>
      <c r="AW53" s="18"/>
      <c r="AX53" s="33"/>
      <c r="AY53" s="33"/>
      <c r="AZ53" s="33"/>
      <c r="BA53" s="33"/>
      <c r="BB53" s="33"/>
      <c r="BC53" s="33"/>
      <c r="BD53" s="33"/>
      <c r="BE53" s="33"/>
    </row>
    <row r="54" spans="3:57" x14ac:dyDescent="0.25">
      <c r="C54" s="33"/>
      <c r="D54" s="33"/>
      <c r="E54" s="33"/>
      <c r="F54" s="17"/>
      <c r="G54" s="17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17"/>
      <c r="AT54" s="17"/>
      <c r="AU54" s="17"/>
      <c r="AV54" s="17"/>
      <c r="AW54" s="18"/>
      <c r="AX54" s="33"/>
      <c r="AY54" s="33"/>
      <c r="AZ54" s="33"/>
      <c r="BA54" s="33"/>
      <c r="BB54" s="33"/>
      <c r="BC54" s="33"/>
      <c r="BD54" s="33"/>
      <c r="BE54" s="33"/>
    </row>
    <row r="55" spans="3:57" x14ac:dyDescent="0.25">
      <c r="C55" s="33"/>
      <c r="D55" s="33"/>
      <c r="E55" s="33"/>
      <c r="F55" s="17"/>
      <c r="G55" s="17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18"/>
      <c r="U55" s="18"/>
      <c r="V55" s="18"/>
      <c r="W55" s="18"/>
      <c r="X55" s="18"/>
      <c r="Y55" s="18"/>
      <c r="Z55" s="131"/>
      <c r="AA55" s="18"/>
      <c r="AB55" s="18"/>
      <c r="AC55" s="18"/>
      <c r="AD55" s="18"/>
      <c r="AE55" s="18"/>
      <c r="AF55" s="18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17"/>
      <c r="AT55" s="17"/>
      <c r="AU55" s="17"/>
      <c r="AV55" s="17"/>
      <c r="AW55" s="18"/>
      <c r="AX55" s="33"/>
      <c r="AY55" s="33"/>
      <c r="AZ55" s="33"/>
      <c r="BA55" s="33"/>
      <c r="BB55" s="33"/>
      <c r="BC55" s="33"/>
      <c r="BD55" s="33"/>
      <c r="BE55" s="33"/>
    </row>
    <row r="56" spans="3:57" x14ac:dyDescent="0.25">
      <c r="C56" s="33"/>
      <c r="D56" s="33"/>
      <c r="E56" s="33"/>
      <c r="F56" s="17"/>
      <c r="G56" s="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18"/>
      <c r="U56" s="18"/>
      <c r="V56" s="18"/>
      <c r="W56" s="18"/>
      <c r="X56" s="18"/>
      <c r="Y56" s="18"/>
      <c r="Z56" s="131"/>
      <c r="AA56" s="18"/>
      <c r="AB56" s="18"/>
      <c r="AC56" s="18"/>
      <c r="AD56" s="18"/>
      <c r="AE56" s="18"/>
      <c r="AF56" s="18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17"/>
      <c r="AT56" s="17"/>
      <c r="AU56" s="17"/>
      <c r="AV56" s="17"/>
      <c r="AW56" s="18"/>
      <c r="AX56" s="33"/>
      <c r="AY56" s="33"/>
      <c r="AZ56" s="33"/>
      <c r="BA56" s="33"/>
      <c r="BB56" s="33"/>
      <c r="BC56" s="33"/>
      <c r="BD56" s="33"/>
      <c r="BE56" s="33"/>
    </row>
    <row r="57" spans="3:57" x14ac:dyDescent="0.25"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</row>
    <row r="58" spans="3:57" x14ac:dyDescent="0.25">
      <c r="T58" s="125" t="s">
        <v>75</v>
      </c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</row>
    <row r="59" spans="3:57" x14ac:dyDescent="0.25"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3:57" x14ac:dyDescent="0.25"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3:57" x14ac:dyDescent="0.25"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3:57" x14ac:dyDescent="0.25"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3:57" x14ac:dyDescent="0.25"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spans="3:57" x14ac:dyDescent="0.25"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spans="2:105" x14ac:dyDescent="0.25"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7" spans="2:105" x14ac:dyDescent="0.25">
      <c r="B67" s="103" t="s">
        <v>29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J67" s="42"/>
      <c r="BK67" s="43"/>
      <c r="BL67" s="43"/>
      <c r="BM67" s="43"/>
      <c r="BN67" s="42"/>
      <c r="BO67" s="43"/>
      <c r="BP67" s="43"/>
      <c r="BQ67" s="43"/>
      <c r="BR67" s="42"/>
      <c r="BS67" s="43"/>
      <c r="BT67" s="43"/>
      <c r="BU67" s="43"/>
      <c r="BV67" s="42"/>
      <c r="BW67" s="43"/>
      <c r="BX67" s="43"/>
      <c r="BY67" s="43"/>
      <c r="BZ67" s="42"/>
      <c r="CA67" s="43"/>
      <c r="CB67" s="43"/>
      <c r="CC67" s="43"/>
      <c r="CD67" s="42"/>
      <c r="CE67" s="43"/>
      <c r="CF67" s="43"/>
      <c r="CG67" s="43"/>
      <c r="CH67" s="42"/>
      <c r="CI67" s="43"/>
      <c r="CJ67" s="43"/>
      <c r="CK67" s="43"/>
      <c r="CL67" s="42"/>
      <c r="CM67" s="43"/>
      <c r="CN67" s="43"/>
      <c r="CO67" s="43"/>
      <c r="CP67" s="42"/>
      <c r="CQ67" s="43"/>
      <c r="CR67" s="43"/>
      <c r="CS67" s="43"/>
      <c r="CT67" s="42"/>
      <c r="CU67" s="43"/>
      <c r="CV67" s="43"/>
      <c r="CW67" s="43"/>
      <c r="CX67" s="42"/>
      <c r="CY67" s="43"/>
      <c r="CZ67" s="43"/>
      <c r="DA67" s="43"/>
    </row>
    <row r="68" spans="2:105" ht="16.5" thickBot="1" x14ac:dyDescent="0.3"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</row>
    <row r="69" spans="2:105" x14ac:dyDescent="0.25">
      <c r="B69" s="132" t="s">
        <v>37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4"/>
    </row>
    <row r="70" spans="2:105" ht="16.5" thickBot="1" x14ac:dyDescent="0.3">
      <c r="B70" s="135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7"/>
    </row>
    <row r="71" spans="2:105" x14ac:dyDescent="0.25">
      <c r="B71" s="52" t="s">
        <v>30</v>
      </c>
      <c r="C71" s="52"/>
      <c r="D71" s="52" t="s">
        <v>95</v>
      </c>
      <c r="E71" s="52"/>
      <c r="F71" s="52"/>
      <c r="G71" s="52"/>
      <c r="H71" s="52"/>
      <c r="I71" s="52"/>
      <c r="J71" s="52"/>
      <c r="K71" s="52" t="s">
        <v>3</v>
      </c>
      <c r="L71" s="52"/>
      <c r="M71" s="52"/>
      <c r="N71" s="52"/>
      <c r="O71" s="52" t="s">
        <v>4</v>
      </c>
      <c r="P71" s="52"/>
      <c r="Q71" s="52"/>
      <c r="R71" s="52"/>
      <c r="S71" s="52" t="s">
        <v>5</v>
      </c>
      <c r="T71" s="52"/>
      <c r="U71" s="52"/>
      <c r="V71" s="52"/>
      <c r="W71" s="52" t="s">
        <v>6</v>
      </c>
      <c r="X71" s="52"/>
      <c r="Y71" s="52"/>
      <c r="Z71" s="52"/>
      <c r="AA71" s="52" t="s">
        <v>7</v>
      </c>
      <c r="AB71" s="52"/>
      <c r="AC71" s="52"/>
      <c r="AD71" s="52"/>
      <c r="AE71" s="52" t="s">
        <v>8</v>
      </c>
      <c r="AF71" s="52"/>
      <c r="AG71" s="52"/>
      <c r="AH71" s="52"/>
      <c r="AI71" s="52" t="s">
        <v>9</v>
      </c>
      <c r="AJ71" s="52"/>
      <c r="AK71" s="52"/>
      <c r="AL71" s="52"/>
      <c r="AM71" s="52" t="s">
        <v>10</v>
      </c>
      <c r="AN71" s="52"/>
      <c r="AO71" s="52"/>
      <c r="AP71" s="52"/>
      <c r="AQ71" s="52" t="s">
        <v>11</v>
      </c>
      <c r="AR71" s="52"/>
      <c r="AS71" s="52"/>
      <c r="AT71" s="52"/>
      <c r="AU71" s="52" t="s">
        <v>12</v>
      </c>
      <c r="AV71" s="52"/>
      <c r="AW71" s="52"/>
      <c r="AX71" s="52"/>
      <c r="AY71" s="52" t="s">
        <v>13</v>
      </c>
      <c r="AZ71" s="52"/>
      <c r="BA71" s="52"/>
      <c r="BB71" s="52"/>
      <c r="BC71" s="52" t="s">
        <v>14</v>
      </c>
      <c r="BD71" s="52"/>
      <c r="BE71" s="52" t="s">
        <v>31</v>
      </c>
    </row>
    <row r="72" spans="2:105" x14ac:dyDescent="0.2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2:105" x14ac:dyDescent="0.25">
      <c r="B73" s="56" t="s">
        <v>82</v>
      </c>
      <c r="C73" s="56"/>
      <c r="D73" s="57"/>
      <c r="E73" s="57"/>
      <c r="F73" s="57"/>
      <c r="G73" s="57"/>
      <c r="H73" s="57"/>
      <c r="I73" s="57"/>
      <c r="J73" s="57"/>
      <c r="K73" s="58">
        <v>51032644</v>
      </c>
      <c r="L73" s="59"/>
      <c r="M73" s="59"/>
      <c r="N73" s="59"/>
      <c r="O73" s="58">
        <v>14138855.470000001</v>
      </c>
      <c r="P73" s="59"/>
      <c r="Q73" s="59"/>
      <c r="R73" s="59"/>
      <c r="S73" s="58">
        <v>5701396.75</v>
      </c>
      <c r="T73" s="59"/>
      <c r="U73" s="59"/>
      <c r="V73" s="59"/>
      <c r="W73" s="58">
        <v>1821816.72</v>
      </c>
      <c r="X73" s="59"/>
      <c r="Y73" s="59"/>
      <c r="Z73" s="59"/>
      <c r="AA73" s="58">
        <v>2201490</v>
      </c>
      <c r="AB73" s="59"/>
      <c r="AC73" s="59"/>
      <c r="AD73" s="59"/>
      <c r="AE73" s="58">
        <v>3273504.92</v>
      </c>
      <c r="AF73" s="59"/>
      <c r="AG73" s="59"/>
      <c r="AH73" s="59"/>
      <c r="AI73" s="58">
        <v>3287270.29</v>
      </c>
      <c r="AJ73" s="59"/>
      <c r="AK73" s="59"/>
      <c r="AL73" s="59"/>
      <c r="AM73" s="58">
        <v>3593059.42</v>
      </c>
      <c r="AN73" s="59"/>
      <c r="AO73" s="59"/>
      <c r="AP73" s="59"/>
      <c r="AQ73" s="60">
        <v>3570010</v>
      </c>
      <c r="AR73" s="61"/>
      <c r="AS73" s="61"/>
      <c r="AT73" s="62"/>
      <c r="AU73" s="58">
        <v>3364331.24</v>
      </c>
      <c r="AV73" s="59"/>
      <c r="AW73" s="59"/>
      <c r="AX73" s="59"/>
      <c r="AY73" s="58">
        <v>5552487.4199999999</v>
      </c>
      <c r="AZ73" s="59"/>
      <c r="BA73" s="59"/>
      <c r="BB73" s="59"/>
      <c r="BC73" s="58">
        <v>5942183.9299999997</v>
      </c>
      <c r="BD73" s="59"/>
      <c r="BE73" s="58">
        <f>SUM(K73:BD74)</f>
        <v>103479050.16</v>
      </c>
      <c r="BI73" s="2">
        <f>97782223*3.5%+97782223</f>
        <v>101204600.80500001</v>
      </c>
    </row>
    <row r="74" spans="2:105" x14ac:dyDescent="0.25">
      <c r="B74" s="56"/>
      <c r="C74" s="56"/>
      <c r="D74" s="57"/>
      <c r="E74" s="57"/>
      <c r="F74" s="57"/>
      <c r="G74" s="57"/>
      <c r="H74" s="57"/>
      <c r="I74" s="57"/>
      <c r="J74" s="57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63"/>
      <c r="AR74" s="64"/>
      <c r="AS74" s="64"/>
      <c r="AT74" s="65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</row>
    <row r="75" spans="2:105" x14ac:dyDescent="0.25">
      <c r="B75" s="56"/>
      <c r="C75" s="56"/>
      <c r="D75" s="130" t="s">
        <v>32</v>
      </c>
      <c r="E75" s="130"/>
      <c r="F75" s="130"/>
      <c r="G75" s="130"/>
      <c r="H75" s="130"/>
      <c r="I75" s="130"/>
      <c r="J75" s="130"/>
      <c r="K75" s="58">
        <v>17082229.260000002</v>
      </c>
      <c r="L75" s="59"/>
      <c r="M75" s="59"/>
      <c r="N75" s="59"/>
      <c r="O75" s="58">
        <v>12493200.02</v>
      </c>
      <c r="P75" s="59"/>
      <c r="Q75" s="59"/>
      <c r="R75" s="59"/>
      <c r="S75" s="58">
        <v>7894005.04</v>
      </c>
      <c r="T75" s="59"/>
      <c r="U75" s="59"/>
      <c r="V75" s="59"/>
      <c r="W75" s="58">
        <v>3934410.15</v>
      </c>
      <c r="X75" s="59"/>
      <c r="Y75" s="59"/>
      <c r="Z75" s="59"/>
      <c r="AA75" s="58">
        <v>3073323.16</v>
      </c>
      <c r="AB75" s="59"/>
      <c r="AC75" s="59"/>
      <c r="AD75" s="59"/>
      <c r="AE75" s="58">
        <v>5009934.91</v>
      </c>
      <c r="AF75" s="59"/>
      <c r="AG75" s="59"/>
      <c r="AH75" s="59"/>
      <c r="AI75" s="58">
        <v>5996053.96</v>
      </c>
      <c r="AJ75" s="59"/>
      <c r="AK75" s="59"/>
      <c r="AL75" s="59"/>
      <c r="AM75" s="58"/>
      <c r="AN75" s="59"/>
      <c r="AO75" s="59"/>
      <c r="AP75" s="59"/>
      <c r="AQ75" s="60"/>
      <c r="AR75" s="61"/>
      <c r="AS75" s="61"/>
      <c r="AT75" s="62"/>
      <c r="AU75" s="58"/>
      <c r="AV75" s="59"/>
      <c r="AW75" s="59"/>
      <c r="AX75" s="59"/>
      <c r="AY75" s="58"/>
      <c r="AZ75" s="59"/>
      <c r="BA75" s="59"/>
      <c r="BB75" s="59"/>
      <c r="BC75" s="58"/>
      <c r="BD75" s="59"/>
      <c r="BE75" s="58">
        <f>SUM(K75:BD76)</f>
        <v>55483156.499999993</v>
      </c>
    </row>
    <row r="76" spans="2:105" x14ac:dyDescent="0.25">
      <c r="B76" s="56"/>
      <c r="C76" s="56"/>
      <c r="D76" s="130"/>
      <c r="E76" s="130"/>
      <c r="F76" s="130"/>
      <c r="G76" s="130"/>
      <c r="H76" s="130"/>
      <c r="I76" s="130"/>
      <c r="J76" s="130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63"/>
      <c r="AR76" s="64"/>
      <c r="AS76" s="64"/>
      <c r="AT76" s="65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</row>
    <row r="77" spans="2:105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</row>
    <row r="78" spans="2:105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G78" s="2">
        <f>7427939*3.5%+7427939</f>
        <v>7687916.8650000002</v>
      </c>
    </row>
    <row r="79" spans="2:105" ht="18" x14ac:dyDescent="0.25">
      <c r="C79" s="9"/>
      <c r="D79" s="10"/>
      <c r="E79" s="54" t="s">
        <v>33</v>
      </c>
      <c r="F79" s="54"/>
      <c r="G79" s="129" t="s">
        <v>34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G79" s="2">
        <f>2773791*3.5%+2773791</f>
        <v>2870873.6850000001</v>
      </c>
    </row>
    <row r="80" spans="2:105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G80" s="2">
        <f>43140638*3.5%+43140638</f>
        <v>44650560.329999998</v>
      </c>
    </row>
    <row r="81" spans="3:59" ht="18" x14ac:dyDescent="0.25">
      <c r="C81" s="9"/>
      <c r="D81" s="13"/>
      <c r="E81" s="54" t="s">
        <v>35</v>
      </c>
      <c r="F81" s="54"/>
      <c r="G81" s="129" t="s">
        <v>36</v>
      </c>
      <c r="H81" s="129"/>
      <c r="I81" s="129"/>
      <c r="J81" s="129"/>
      <c r="K81" s="129"/>
      <c r="L81" s="129"/>
      <c r="M81" s="129"/>
      <c r="N81" s="129"/>
      <c r="O81" s="129"/>
      <c r="P81" s="12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G81" s="2">
        <f>16807758*3.5%+16807758</f>
        <v>17396029.530000001</v>
      </c>
    </row>
    <row r="82" spans="3:59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G82" s="2">
        <f>8684642*3.5%+8684642</f>
        <v>8988604.4700000007</v>
      </c>
    </row>
    <row r="83" spans="3:59" x14ac:dyDescent="0.25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</row>
    <row r="84" spans="3:59" x14ac:dyDescent="0.25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G84" s="2">
        <f>103917051*3.5%+103917051</f>
        <v>107554147.785</v>
      </c>
    </row>
    <row r="85" spans="3:59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</row>
    <row r="88" spans="3:59" x14ac:dyDescent="0.25">
      <c r="C88" s="44"/>
      <c r="D88" s="44"/>
      <c r="E88" s="44"/>
      <c r="F88" s="18"/>
      <c r="G88" s="1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44"/>
      <c r="AY88" s="44"/>
      <c r="AZ88" s="44"/>
      <c r="BA88" s="44"/>
      <c r="BB88" s="44"/>
      <c r="BC88" s="44"/>
      <c r="BD88" s="44"/>
      <c r="BE88" s="44"/>
    </row>
    <row r="89" spans="3:59" x14ac:dyDescent="0.25">
      <c r="C89" s="45" t="s">
        <v>83</v>
      </c>
      <c r="D89" s="45"/>
      <c r="E89" s="45"/>
      <c r="F89" s="17"/>
      <c r="G89" s="17"/>
      <c r="H89" s="45" t="s">
        <v>46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45" t="str">
        <f>AG47</f>
        <v>C.P FRANCISCO ANTONIO JIMENEZ HERNANDEZ</v>
      </c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17"/>
      <c r="AT89" s="17"/>
      <c r="AU89" s="17"/>
      <c r="AV89" s="17"/>
      <c r="AW89" s="18"/>
      <c r="AX89" s="45" t="str">
        <f>H89</f>
        <v>DIRECCION DE INGRESOS</v>
      </c>
      <c r="AY89" s="45"/>
      <c r="AZ89" s="45"/>
      <c r="BA89" s="45"/>
      <c r="BB89" s="45"/>
      <c r="BC89" s="45"/>
      <c r="BD89" s="45"/>
      <c r="BE89" s="45"/>
    </row>
    <row r="94" spans="3:59" x14ac:dyDescent="0.25"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5" spans="3:59" x14ac:dyDescent="0.25">
      <c r="T95" s="125" t="str">
        <f>T52</f>
        <v>CP. HUMBERTO RAZO ARTEAGA</v>
      </c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</row>
    <row r="100" spans="11:57" x14ac:dyDescent="0.25"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</row>
    <row r="101" spans="11:57" x14ac:dyDescent="0.25">
      <c r="T101" s="125" t="str">
        <f>T58</f>
        <v>TESORERIA MUNICIPAL</v>
      </c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</row>
    <row r="109" spans="11:57" x14ac:dyDescent="0.25">
      <c r="K109" s="60"/>
      <c r="L109" s="61"/>
      <c r="M109" s="61"/>
      <c r="N109" s="62"/>
      <c r="O109" s="60"/>
      <c r="P109" s="61"/>
      <c r="Q109" s="61"/>
      <c r="R109" s="62"/>
      <c r="S109" s="60"/>
      <c r="T109" s="61"/>
      <c r="U109" s="61"/>
      <c r="V109" s="62"/>
      <c r="W109" s="60"/>
      <c r="X109" s="61"/>
      <c r="Y109" s="61"/>
      <c r="Z109" s="62"/>
      <c r="AA109" s="144"/>
      <c r="AB109" s="145"/>
      <c r="AC109" s="145"/>
      <c r="AD109" s="146"/>
      <c r="AE109" s="144"/>
      <c r="AF109" s="145"/>
      <c r="AG109" s="145"/>
      <c r="AH109" s="146"/>
      <c r="AI109" s="150"/>
      <c r="AJ109" s="151"/>
      <c r="AK109" s="151"/>
      <c r="AL109" s="152"/>
      <c r="AM109" s="138"/>
      <c r="AN109" s="139"/>
      <c r="AO109" s="139"/>
      <c r="AP109" s="140"/>
      <c r="AQ109" s="138"/>
      <c r="AR109" s="139"/>
      <c r="AS109" s="139"/>
      <c r="AT109" s="140"/>
      <c r="AU109" s="138"/>
      <c r="AV109" s="139"/>
      <c r="AW109" s="139"/>
      <c r="AX109" s="140"/>
      <c r="AY109" s="138"/>
      <c r="AZ109" s="139"/>
      <c r="BA109" s="139"/>
      <c r="BB109" s="140"/>
      <c r="BC109" s="138"/>
      <c r="BD109" s="139"/>
      <c r="BE109" s="38"/>
    </row>
    <row r="110" spans="11:57" x14ac:dyDescent="0.25">
      <c r="K110" s="63"/>
      <c r="L110" s="64"/>
      <c r="M110" s="64"/>
      <c r="N110" s="65"/>
      <c r="O110" s="63"/>
      <c r="P110" s="64"/>
      <c r="Q110" s="64"/>
      <c r="R110" s="65"/>
      <c r="S110" s="63"/>
      <c r="T110" s="64"/>
      <c r="U110" s="64"/>
      <c r="V110" s="65"/>
      <c r="W110" s="63"/>
      <c r="X110" s="64"/>
      <c r="Y110" s="64"/>
      <c r="Z110" s="65"/>
      <c r="AA110" s="147"/>
      <c r="AB110" s="148"/>
      <c r="AC110" s="148"/>
      <c r="AD110" s="149"/>
      <c r="AE110" s="147"/>
      <c r="AF110" s="148"/>
      <c r="AG110" s="148"/>
      <c r="AH110" s="149"/>
      <c r="AI110" s="153"/>
      <c r="AJ110" s="154"/>
      <c r="AK110" s="154"/>
      <c r="AL110" s="155"/>
      <c r="AM110" s="141"/>
      <c r="AN110" s="142"/>
      <c r="AO110" s="142"/>
      <c r="AP110" s="143"/>
      <c r="AQ110" s="141"/>
      <c r="AR110" s="142"/>
      <c r="AS110" s="142"/>
      <c r="AT110" s="143"/>
      <c r="AU110" s="141"/>
      <c r="AV110" s="142"/>
      <c r="AW110" s="142"/>
      <c r="AX110" s="143"/>
      <c r="AY110" s="141"/>
      <c r="AZ110" s="142"/>
      <c r="BA110" s="142"/>
      <c r="BB110" s="143"/>
      <c r="BC110" s="141"/>
      <c r="BD110" s="142"/>
    </row>
    <row r="126" spans="60:63" ht="18.75" x14ac:dyDescent="0.3">
      <c r="BH126" s="39"/>
      <c r="BI126" s="39">
        <f t="shared" ref="BI126:BJ126" si="0">SUM(BI118:BI124)</f>
        <v>0</v>
      </c>
      <c r="BJ126" s="39">
        <f t="shared" si="0"/>
        <v>0</v>
      </c>
      <c r="BK126" s="39">
        <f>SUM(BK118:BK124)</f>
        <v>0</v>
      </c>
    </row>
  </sheetData>
  <mergeCells count="139">
    <mergeCell ref="AU109:AX110"/>
    <mergeCell ref="AY109:BB110"/>
    <mergeCell ref="BC109:BD110"/>
    <mergeCell ref="K109:N110"/>
    <mergeCell ref="O109:R110"/>
    <mergeCell ref="S109:V110"/>
    <mergeCell ref="W109:Z110"/>
    <mergeCell ref="AA109:AD110"/>
    <mergeCell ref="AE109:AH110"/>
    <mergeCell ref="AI109:AL110"/>
    <mergeCell ref="AM109:AP110"/>
    <mergeCell ref="AQ109:AT110"/>
    <mergeCell ref="Z55:Z56"/>
    <mergeCell ref="T51:AF51"/>
    <mergeCell ref="T52:AF52"/>
    <mergeCell ref="T57:AF57"/>
    <mergeCell ref="T58:AF58"/>
    <mergeCell ref="T94:AF94"/>
    <mergeCell ref="T95:AF95"/>
    <mergeCell ref="T100:AF100"/>
    <mergeCell ref="T101:AF101"/>
    <mergeCell ref="B67:BE68"/>
    <mergeCell ref="B69:BE70"/>
    <mergeCell ref="AU71:AX72"/>
    <mergeCell ref="AY71:BB72"/>
    <mergeCell ref="BC71:BD72"/>
    <mergeCell ref="BE71:BE72"/>
    <mergeCell ref="B71:C72"/>
    <mergeCell ref="D71:J72"/>
    <mergeCell ref="K71:N72"/>
    <mergeCell ref="O71:R72"/>
    <mergeCell ref="S71:V72"/>
    <mergeCell ref="W71:Z72"/>
    <mergeCell ref="AA71:AD72"/>
    <mergeCell ref="AE71:AH72"/>
    <mergeCell ref="AI71:AL72"/>
    <mergeCell ref="BC73:BD74"/>
    <mergeCell ref="BE73:BE74"/>
    <mergeCell ref="E81:F81"/>
    <mergeCell ref="G81:P81"/>
    <mergeCell ref="D75:J76"/>
    <mergeCell ref="K75:N76"/>
    <mergeCell ref="O75:R76"/>
    <mergeCell ref="S75:V76"/>
    <mergeCell ref="W75:Z76"/>
    <mergeCell ref="AA75:AD76"/>
    <mergeCell ref="AE75:AH76"/>
    <mergeCell ref="AQ75:AT76"/>
    <mergeCell ref="AU75:AX76"/>
    <mergeCell ref="AY75:BB76"/>
    <mergeCell ref="BC75:BD76"/>
    <mergeCell ref="BE75:BE76"/>
    <mergeCell ref="E79:F79"/>
    <mergeCell ref="G79:R79"/>
    <mergeCell ref="AI75:AL76"/>
    <mergeCell ref="AM75:AP76"/>
    <mergeCell ref="AA73:AD74"/>
    <mergeCell ref="AE73:AH74"/>
    <mergeCell ref="AI73:AL74"/>
    <mergeCell ref="AM73:AP74"/>
    <mergeCell ref="B14:BE15"/>
    <mergeCell ref="B16:BE17"/>
    <mergeCell ref="B18:BE18"/>
    <mergeCell ref="B20:BE20"/>
    <mergeCell ref="D19:BE19"/>
    <mergeCell ref="B19:C19"/>
    <mergeCell ref="D22:BE22"/>
    <mergeCell ref="B22:C22"/>
    <mergeCell ref="BC5:BE12"/>
    <mergeCell ref="C4:C11"/>
    <mergeCell ref="AZ21:BE21"/>
    <mergeCell ref="M26:P26"/>
    <mergeCell ref="Q26:U26"/>
    <mergeCell ref="V26:Y26"/>
    <mergeCell ref="AM26:AP26"/>
    <mergeCell ref="AQ26:AU26"/>
    <mergeCell ref="B29:BE31"/>
    <mergeCell ref="AV26:AY26"/>
    <mergeCell ref="AZ26:BD26"/>
    <mergeCell ref="B27:B28"/>
    <mergeCell ref="AY73:BB74"/>
    <mergeCell ref="T6:AQ6"/>
    <mergeCell ref="C47:E47"/>
    <mergeCell ref="C46:E46"/>
    <mergeCell ref="H46:S46"/>
    <mergeCell ref="H47:S47"/>
    <mergeCell ref="AG47:AR47"/>
    <mergeCell ref="C27:C28"/>
    <mergeCell ref="B25:BE25"/>
    <mergeCell ref="B23:BE23"/>
    <mergeCell ref="B24:Y24"/>
    <mergeCell ref="Z24:BE24"/>
    <mergeCell ref="B21:C21"/>
    <mergeCell ref="D21:R21"/>
    <mergeCell ref="S21:V21"/>
    <mergeCell ref="W21:AC21"/>
    <mergeCell ref="Z26:AC26"/>
    <mergeCell ref="AD26:AH26"/>
    <mergeCell ref="AI26:AL26"/>
    <mergeCell ref="AD21:AH21"/>
    <mergeCell ref="AI21:AQ21"/>
    <mergeCell ref="AR21:AY21"/>
    <mergeCell ref="AX46:BE46"/>
    <mergeCell ref="AX47:BE47"/>
    <mergeCell ref="C88:E88"/>
    <mergeCell ref="H88:S88"/>
    <mergeCell ref="AX88:BE88"/>
    <mergeCell ref="C89:E89"/>
    <mergeCell ref="H89:S89"/>
    <mergeCell ref="AG89:AR89"/>
    <mergeCell ref="AX89:BE89"/>
    <mergeCell ref="W7:AN7"/>
    <mergeCell ref="W8:AN8"/>
    <mergeCell ref="BE27:BE28"/>
    <mergeCell ref="E26:H26"/>
    <mergeCell ref="I26:L26"/>
    <mergeCell ref="AM71:AP72"/>
    <mergeCell ref="AQ71:AT72"/>
    <mergeCell ref="F35:J35"/>
    <mergeCell ref="F37:J37"/>
    <mergeCell ref="B73:C76"/>
    <mergeCell ref="D73:J74"/>
    <mergeCell ref="K73:N74"/>
    <mergeCell ref="O73:R74"/>
    <mergeCell ref="S73:V74"/>
    <mergeCell ref="W73:Z74"/>
    <mergeCell ref="AQ73:AT74"/>
    <mergeCell ref="AU73:AX74"/>
    <mergeCell ref="CT67:CW68"/>
    <mergeCell ref="CX67:DA68"/>
    <mergeCell ref="BJ67:BM68"/>
    <mergeCell ref="BN67:BQ68"/>
    <mergeCell ref="BR67:BU68"/>
    <mergeCell ref="BV67:BY68"/>
    <mergeCell ref="BZ67:CC68"/>
    <mergeCell ref="CD67:CG68"/>
    <mergeCell ref="CH67:CK68"/>
    <mergeCell ref="CL67:CO68"/>
    <mergeCell ref="CP67:CS68"/>
  </mergeCells>
  <printOptions horizontalCentered="1"/>
  <pageMargins left="0.25" right="0.25" top="0.75" bottom="0.75" header="0.3" footer="0.3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118"/>
  <sheetViews>
    <sheetView topLeftCell="W58" zoomScale="73" zoomScaleNormal="73" workbookViewId="0">
      <selection activeCell="BH87" sqref="BH87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32" width="3.5703125" style="2" customWidth="1"/>
    <col min="33" max="33" width="4.140625" style="2" customWidth="1"/>
    <col min="34" max="34" width="4.28515625" style="2" customWidth="1"/>
    <col min="35" max="35" width="4" style="2" customWidth="1"/>
    <col min="36" max="36" width="3.7109375" style="2" customWidth="1"/>
    <col min="37" max="38" width="4" style="2" customWidth="1"/>
    <col min="39" max="39" width="3.5703125" style="2" customWidth="1"/>
    <col min="40" max="40" width="4" style="2" customWidth="1"/>
    <col min="41" max="41" width="4.140625" style="2" customWidth="1"/>
    <col min="42" max="42" width="3.7109375" style="2" customWidth="1"/>
    <col min="43" max="43" width="4.140625" style="2" customWidth="1"/>
    <col min="44" max="44" width="4.7109375" style="2" customWidth="1"/>
    <col min="45" max="52" width="3.5703125" style="2" customWidth="1"/>
    <col min="53" max="53" width="6.85546875" style="2" customWidth="1"/>
    <col min="54" max="54" width="3.5703125" style="2" hidden="1" customWidth="1"/>
    <col min="55" max="55" width="4.7109375" style="2" customWidth="1"/>
    <col min="56" max="56" width="10.28515625" style="2" customWidth="1"/>
    <col min="57" max="57" width="21.140625" style="2" customWidth="1"/>
    <col min="58" max="16384" width="11.42578125" style="2"/>
  </cols>
  <sheetData>
    <row r="2" spans="2:57" x14ac:dyDescent="0.25">
      <c r="L2" s="11"/>
    </row>
    <row r="4" spans="2:57" x14ac:dyDescent="0.25">
      <c r="C4" s="126"/>
    </row>
    <row r="5" spans="2:57" x14ac:dyDescent="0.25">
      <c r="C5" s="12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5"/>
      <c r="BD5" s="125"/>
      <c r="BE5" s="125"/>
    </row>
    <row r="6" spans="2:57" ht="23.25" x14ac:dyDescent="0.35">
      <c r="C6" s="126"/>
      <c r="O6" s="17"/>
      <c r="P6" s="17"/>
      <c r="Q6" s="17"/>
      <c r="R6" s="17"/>
      <c r="S6" s="17"/>
      <c r="T6" s="46" t="s">
        <v>42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17"/>
      <c r="AS6" s="17"/>
      <c r="AT6" s="17"/>
      <c r="AU6" s="17"/>
      <c r="AV6" s="17"/>
      <c r="BC6" s="125"/>
      <c r="BD6" s="125"/>
      <c r="BE6" s="125"/>
    </row>
    <row r="7" spans="2:57" ht="18" customHeight="1" x14ac:dyDescent="0.35">
      <c r="C7" s="126"/>
      <c r="O7" s="17"/>
      <c r="P7" s="17"/>
      <c r="Q7" s="17"/>
      <c r="R7" s="17"/>
      <c r="S7" s="17"/>
      <c r="T7" s="18"/>
      <c r="U7" s="19"/>
      <c r="V7" s="19"/>
      <c r="W7" s="46" t="s">
        <v>40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19"/>
      <c r="AP7" s="19"/>
      <c r="AQ7" s="18"/>
      <c r="AR7" s="17"/>
      <c r="AS7" s="17"/>
      <c r="AT7" s="17"/>
      <c r="AU7" s="17"/>
      <c r="AV7" s="17"/>
      <c r="BC7" s="125"/>
      <c r="BD7" s="125"/>
      <c r="BE7" s="125"/>
    </row>
    <row r="8" spans="2:57" ht="18" customHeight="1" x14ac:dyDescent="0.35">
      <c r="C8" s="126"/>
      <c r="O8" s="17"/>
      <c r="P8" s="17"/>
      <c r="Q8" s="17"/>
      <c r="R8" s="17"/>
      <c r="S8" s="17"/>
      <c r="T8" s="18"/>
      <c r="U8" s="19"/>
      <c r="V8" s="19"/>
      <c r="W8" s="46" t="s">
        <v>41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9"/>
      <c r="AP8" s="19"/>
      <c r="AQ8" s="18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25">
      <c r="C9" s="12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5"/>
      <c r="BD9" s="125"/>
      <c r="BE9" s="125"/>
    </row>
    <row r="10" spans="2:57" x14ac:dyDescent="0.25">
      <c r="C10" s="12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5"/>
      <c r="BD10" s="125"/>
      <c r="BE10" s="125"/>
    </row>
    <row r="11" spans="2:57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5"/>
      <c r="BD12" s="125"/>
      <c r="BE12" s="125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03" t="s">
        <v>94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</row>
    <row r="15" spans="2:57" ht="16.5" thickBot="1" x14ac:dyDescent="0.3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</row>
    <row r="16" spans="2:57" x14ac:dyDescent="0.25">
      <c r="B16" s="105" t="s">
        <v>69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70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9" t="s">
        <v>38</v>
      </c>
      <c r="C19" s="120"/>
      <c r="D19" s="116" t="s">
        <v>71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8"/>
    </row>
    <row r="20" spans="2:57" ht="31.5" customHeight="1" thickBot="1" x14ac:dyDescent="0.3">
      <c r="B20" s="77" t="s">
        <v>61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5"/>
    </row>
    <row r="21" spans="2:57" ht="83.25" customHeight="1" thickBot="1" x14ac:dyDescent="0.3">
      <c r="B21" s="77" t="s">
        <v>24</v>
      </c>
      <c r="C21" s="78"/>
      <c r="D21" s="160" t="s">
        <v>84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5"/>
      <c r="S21" s="77" t="s">
        <v>27</v>
      </c>
      <c r="T21" s="82"/>
      <c r="U21" s="82"/>
      <c r="V21" s="78"/>
      <c r="W21" s="83">
        <v>34381368.369999997</v>
      </c>
      <c r="X21" s="84"/>
      <c r="Y21" s="84"/>
      <c r="Z21" s="84"/>
      <c r="AA21" s="84"/>
      <c r="AB21" s="84"/>
      <c r="AC21" s="85"/>
      <c r="AD21" s="77" t="s">
        <v>28</v>
      </c>
      <c r="AE21" s="82"/>
      <c r="AF21" s="82"/>
      <c r="AG21" s="82"/>
      <c r="AH21" s="78"/>
      <c r="AI21" s="86" t="s">
        <v>43</v>
      </c>
      <c r="AJ21" s="87"/>
      <c r="AK21" s="87"/>
      <c r="AL21" s="87"/>
      <c r="AM21" s="87"/>
      <c r="AN21" s="87"/>
      <c r="AO21" s="87"/>
      <c r="AP21" s="87"/>
      <c r="AQ21" s="88"/>
      <c r="AR21" s="89" t="s">
        <v>25</v>
      </c>
      <c r="AS21" s="90"/>
      <c r="AT21" s="90"/>
      <c r="AU21" s="90"/>
      <c r="AV21" s="90"/>
      <c r="AW21" s="90"/>
      <c r="AX21" s="90"/>
      <c r="AY21" s="91"/>
      <c r="AZ21" s="127" t="s">
        <v>44</v>
      </c>
      <c r="BA21" s="121"/>
      <c r="BB21" s="121"/>
      <c r="BC21" s="121"/>
      <c r="BD21" s="121"/>
      <c r="BE21" s="128"/>
    </row>
    <row r="22" spans="2:57" ht="45" customHeight="1" thickBot="1" x14ac:dyDescent="0.3">
      <c r="B22" s="124" t="s">
        <v>39</v>
      </c>
      <c r="C22" s="122"/>
      <c r="D22" s="122" t="s">
        <v>77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3"/>
    </row>
    <row r="23" spans="2:57" ht="26.25" customHeight="1" thickBot="1" x14ac:dyDescent="0.3"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</row>
    <row r="24" spans="2:57" ht="32.25" customHeight="1" thickBot="1" x14ac:dyDescent="0.3">
      <c r="B24" s="71" t="s">
        <v>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74" t="s">
        <v>93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6"/>
    </row>
    <row r="25" spans="2:57" ht="32.25" customHeight="1" x14ac:dyDescent="0.25">
      <c r="B25" s="68" t="s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70"/>
    </row>
    <row r="26" spans="2:57" ht="16.5" customHeight="1" thickBot="1" x14ac:dyDescent="0.3">
      <c r="B26" s="3" t="s">
        <v>1</v>
      </c>
      <c r="C26" s="21" t="s">
        <v>2</v>
      </c>
      <c r="D26" s="22"/>
      <c r="E26" s="49" t="s">
        <v>3</v>
      </c>
      <c r="F26" s="49"/>
      <c r="G26" s="49"/>
      <c r="H26" s="50"/>
      <c r="I26" s="51" t="s">
        <v>4</v>
      </c>
      <c r="J26" s="49"/>
      <c r="K26" s="49"/>
      <c r="L26" s="50"/>
      <c r="M26" s="51" t="s">
        <v>5</v>
      </c>
      <c r="N26" s="49"/>
      <c r="O26" s="49"/>
      <c r="P26" s="50"/>
      <c r="Q26" s="51" t="s">
        <v>6</v>
      </c>
      <c r="R26" s="49"/>
      <c r="S26" s="49"/>
      <c r="T26" s="49"/>
      <c r="U26" s="50"/>
      <c r="V26" s="51" t="s">
        <v>7</v>
      </c>
      <c r="W26" s="49"/>
      <c r="X26" s="49"/>
      <c r="Y26" s="50"/>
      <c r="Z26" s="51" t="s">
        <v>8</v>
      </c>
      <c r="AA26" s="49"/>
      <c r="AB26" s="49"/>
      <c r="AC26" s="50"/>
      <c r="AD26" s="51" t="s">
        <v>9</v>
      </c>
      <c r="AE26" s="49"/>
      <c r="AF26" s="49"/>
      <c r="AG26" s="49"/>
      <c r="AH26" s="50"/>
      <c r="AI26" s="51" t="s">
        <v>10</v>
      </c>
      <c r="AJ26" s="49"/>
      <c r="AK26" s="49"/>
      <c r="AL26" s="50"/>
      <c r="AM26" s="51" t="s">
        <v>11</v>
      </c>
      <c r="AN26" s="49"/>
      <c r="AO26" s="49"/>
      <c r="AP26" s="50"/>
      <c r="AQ26" s="51" t="s">
        <v>12</v>
      </c>
      <c r="AR26" s="49"/>
      <c r="AS26" s="49"/>
      <c r="AT26" s="49"/>
      <c r="AU26" s="50"/>
      <c r="AV26" s="51" t="s">
        <v>13</v>
      </c>
      <c r="AW26" s="49"/>
      <c r="AX26" s="49"/>
      <c r="AY26" s="50"/>
      <c r="AZ26" s="51" t="s">
        <v>14</v>
      </c>
      <c r="BA26" s="49"/>
      <c r="BB26" s="49"/>
      <c r="BC26" s="49"/>
      <c r="BD26" s="50"/>
      <c r="BE26" s="20" t="s">
        <v>15</v>
      </c>
    </row>
    <row r="27" spans="2:57" ht="30" customHeight="1" x14ac:dyDescent="0.25">
      <c r="B27" s="101">
        <v>1</v>
      </c>
      <c r="C27" s="159" t="s">
        <v>50</v>
      </c>
      <c r="D27" s="4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30"/>
      <c r="S27" s="23"/>
      <c r="T27" s="23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47" t="s">
        <v>76</v>
      </c>
    </row>
    <row r="28" spans="2:57" ht="47.25" customHeight="1" thickBot="1" x14ac:dyDescent="0.3">
      <c r="B28" s="102"/>
      <c r="C28" s="67"/>
      <c r="D28" s="5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24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48"/>
    </row>
    <row r="29" spans="2:57" x14ac:dyDescent="0.25">
      <c r="B29" s="92" t="s">
        <v>18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2:57" x14ac:dyDescent="0.25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ht="16.5" thickBot="1" x14ac:dyDescent="0.3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2"/>
      <c r="E35" s="8" t="s">
        <v>19</v>
      </c>
      <c r="F35" s="54" t="s">
        <v>20</v>
      </c>
      <c r="G35" s="55"/>
      <c r="H35" s="55"/>
      <c r="I35" s="55"/>
      <c r="J35" s="55"/>
      <c r="K35" s="1"/>
      <c r="Q35" s="7" t="s">
        <v>26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6"/>
      <c r="E37" s="8" t="s">
        <v>21</v>
      </c>
      <c r="F37" s="54" t="s">
        <v>22</v>
      </c>
      <c r="G37" s="55"/>
      <c r="H37" s="55"/>
      <c r="I37" s="55"/>
      <c r="J37" s="55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5"/>
      <c r="E39" s="7" t="s">
        <v>23</v>
      </c>
      <c r="K39" s="1"/>
    </row>
    <row r="49" spans="3:57" x14ac:dyDescent="0.25">
      <c r="C49" s="44"/>
      <c r="D49" s="44"/>
      <c r="E49" s="44"/>
      <c r="F49" s="18"/>
      <c r="G49" s="18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44"/>
      <c r="AY49" s="44"/>
      <c r="AZ49" s="44"/>
      <c r="BA49" s="44"/>
      <c r="BB49" s="44"/>
      <c r="BC49" s="44"/>
      <c r="BD49" s="44"/>
      <c r="BE49" s="44"/>
    </row>
    <row r="50" spans="3:57" x14ac:dyDescent="0.25">
      <c r="C50" s="45" t="s">
        <v>83</v>
      </c>
      <c r="D50" s="45"/>
      <c r="E50" s="45"/>
      <c r="F50" s="17"/>
      <c r="G50" s="17"/>
      <c r="H50" s="45" t="s">
        <v>46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45" t="s">
        <v>97</v>
      </c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17"/>
      <c r="AT50" s="17"/>
      <c r="AU50" s="17"/>
      <c r="AV50" s="17"/>
      <c r="AW50" s="18"/>
      <c r="AX50" s="45" t="s">
        <v>46</v>
      </c>
      <c r="AY50" s="45"/>
      <c r="AZ50" s="45"/>
      <c r="BA50" s="45"/>
      <c r="BB50" s="45"/>
      <c r="BC50" s="45"/>
      <c r="BD50" s="45"/>
      <c r="BE50" s="45"/>
    </row>
    <row r="51" spans="3:57" x14ac:dyDescent="0.25">
      <c r="C51" s="33"/>
      <c r="D51" s="33"/>
      <c r="E51" s="33"/>
      <c r="F51" s="17"/>
      <c r="G51" s="17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17"/>
      <c r="AT51" s="17"/>
      <c r="AU51" s="17"/>
      <c r="AV51" s="17"/>
      <c r="AW51" s="18"/>
      <c r="AX51" s="33"/>
      <c r="AY51" s="33"/>
      <c r="AZ51" s="33"/>
      <c r="BA51" s="33"/>
      <c r="BB51" s="33"/>
      <c r="BC51" s="33"/>
      <c r="BD51" s="33"/>
      <c r="BE51" s="33"/>
    </row>
    <row r="52" spans="3:57" x14ac:dyDescent="0.25">
      <c r="C52" s="33"/>
      <c r="D52" s="33"/>
      <c r="E52" s="33"/>
      <c r="F52" s="17"/>
      <c r="G52" s="17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17"/>
      <c r="AT52" s="17"/>
      <c r="AU52" s="17"/>
      <c r="AV52" s="17"/>
      <c r="AW52" s="18"/>
      <c r="AX52" s="33"/>
      <c r="AY52" s="33"/>
      <c r="AZ52" s="33"/>
      <c r="BA52" s="33"/>
      <c r="BB52" s="33"/>
      <c r="BC52" s="33"/>
      <c r="BD52" s="33"/>
      <c r="BE52" s="33"/>
    </row>
    <row r="53" spans="3:57" x14ac:dyDescent="0.25">
      <c r="C53" s="33"/>
      <c r="D53" s="33"/>
      <c r="E53" s="33"/>
      <c r="F53" s="17"/>
      <c r="G53" s="17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17"/>
      <c r="AT53" s="17"/>
      <c r="AU53" s="17"/>
      <c r="AV53" s="17"/>
      <c r="AW53" s="18"/>
      <c r="AX53" s="33"/>
      <c r="AY53" s="33"/>
      <c r="AZ53" s="33"/>
      <c r="BA53" s="33"/>
      <c r="BB53" s="33"/>
      <c r="BC53" s="33"/>
      <c r="BD53" s="33"/>
      <c r="BE53" s="33"/>
    </row>
    <row r="54" spans="3:57" x14ac:dyDescent="0.25">
      <c r="C54" s="33"/>
      <c r="D54" s="33"/>
      <c r="E54" s="33"/>
      <c r="F54" s="17"/>
      <c r="G54" s="17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17"/>
      <c r="AT54" s="17"/>
      <c r="AU54" s="17"/>
      <c r="AV54" s="17"/>
      <c r="AW54" s="18"/>
      <c r="AX54" s="33"/>
      <c r="AY54" s="33"/>
      <c r="AZ54" s="33"/>
      <c r="BA54" s="33"/>
      <c r="BB54" s="33"/>
      <c r="BC54" s="33"/>
      <c r="BD54" s="33"/>
      <c r="BE54" s="33"/>
    </row>
    <row r="55" spans="3:57" x14ac:dyDescent="0.25">
      <c r="C55" s="33"/>
      <c r="D55" s="33"/>
      <c r="E55" s="33"/>
      <c r="F55" s="17"/>
      <c r="G55" s="17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17"/>
      <c r="AT55" s="17"/>
      <c r="AU55" s="17"/>
      <c r="AV55" s="17"/>
      <c r="AW55" s="18"/>
      <c r="AX55" s="33"/>
      <c r="AY55" s="33"/>
      <c r="AZ55" s="33"/>
      <c r="BA55" s="33"/>
      <c r="BB55" s="33"/>
      <c r="BC55" s="33"/>
      <c r="BD55" s="33"/>
      <c r="BE55" s="33"/>
    </row>
    <row r="56" spans="3:57" x14ac:dyDescent="0.25">
      <c r="C56" s="33"/>
      <c r="D56" s="33"/>
      <c r="E56" s="33"/>
      <c r="F56" s="17"/>
      <c r="G56" s="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17"/>
      <c r="AT56" s="17"/>
      <c r="AU56" s="17"/>
      <c r="AV56" s="17"/>
      <c r="AW56" s="18"/>
      <c r="AX56" s="33"/>
      <c r="AY56" s="33"/>
      <c r="AZ56" s="33"/>
      <c r="BA56" s="33"/>
      <c r="BB56" s="33"/>
      <c r="BC56" s="33"/>
      <c r="BD56" s="33"/>
      <c r="BE56" s="33"/>
    </row>
    <row r="57" spans="3:57" x14ac:dyDescent="0.25">
      <c r="C57" s="33"/>
      <c r="D57" s="33"/>
      <c r="E57" s="33"/>
      <c r="F57" s="17"/>
      <c r="G57" s="17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131" t="s">
        <v>74</v>
      </c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17"/>
      <c r="AT57" s="17"/>
      <c r="AU57" s="17"/>
      <c r="AV57" s="17"/>
      <c r="AW57" s="18"/>
      <c r="AX57" s="33"/>
      <c r="AY57" s="33"/>
      <c r="AZ57" s="33"/>
      <c r="BA57" s="33"/>
      <c r="BB57" s="33"/>
      <c r="BC57" s="33"/>
      <c r="BD57" s="33"/>
      <c r="BE57" s="33"/>
    </row>
    <row r="58" spans="3:57" x14ac:dyDescent="0.25">
      <c r="C58" s="33"/>
      <c r="D58" s="33"/>
      <c r="E58" s="33"/>
      <c r="F58" s="17"/>
      <c r="G58" s="17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17"/>
      <c r="AT58" s="17"/>
      <c r="AU58" s="17"/>
      <c r="AV58" s="17"/>
      <c r="AW58" s="18"/>
      <c r="AX58" s="33"/>
      <c r="AY58" s="33"/>
      <c r="AZ58" s="33"/>
      <c r="BA58" s="33"/>
      <c r="BB58" s="33"/>
      <c r="BC58" s="33"/>
      <c r="BD58" s="33"/>
      <c r="BE58" s="33"/>
    </row>
    <row r="59" spans="3:57" x14ac:dyDescent="0.25">
      <c r="C59" s="33"/>
      <c r="D59" s="33"/>
      <c r="E59" s="33"/>
      <c r="F59" s="17"/>
      <c r="G59" s="17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17"/>
      <c r="AT59" s="17"/>
      <c r="AU59" s="17"/>
      <c r="AV59" s="17"/>
      <c r="AW59" s="18"/>
      <c r="AX59" s="33"/>
      <c r="AY59" s="33"/>
      <c r="AZ59" s="33"/>
      <c r="BA59" s="33"/>
      <c r="BB59" s="33"/>
      <c r="BC59" s="33"/>
      <c r="BD59" s="33"/>
      <c r="BE59" s="33"/>
    </row>
    <row r="60" spans="3:57" x14ac:dyDescent="0.25">
      <c r="C60" s="33"/>
      <c r="D60" s="33"/>
      <c r="E60" s="33"/>
      <c r="F60" s="17"/>
      <c r="G60" s="17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17"/>
      <c r="AT60" s="17"/>
      <c r="AU60" s="17"/>
      <c r="AV60" s="17"/>
      <c r="AW60" s="18"/>
      <c r="AX60" s="33"/>
      <c r="AY60" s="33"/>
      <c r="AZ60" s="33"/>
      <c r="BA60" s="33"/>
      <c r="BB60" s="33"/>
      <c r="BC60" s="33"/>
      <c r="BD60" s="33"/>
      <c r="BE60" s="33"/>
    </row>
    <row r="61" spans="3:57" x14ac:dyDescent="0.25">
      <c r="C61" s="33"/>
      <c r="D61" s="33"/>
      <c r="E61" s="33"/>
      <c r="F61" s="17"/>
      <c r="G61" s="17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17"/>
      <c r="AT61" s="17"/>
      <c r="AU61" s="17"/>
      <c r="AV61" s="17"/>
      <c r="AW61" s="18"/>
      <c r="AX61" s="33"/>
      <c r="AY61" s="33"/>
      <c r="AZ61" s="33"/>
      <c r="BA61" s="33"/>
      <c r="BB61" s="33"/>
      <c r="BC61" s="33"/>
      <c r="BD61" s="33"/>
      <c r="BE61" s="33"/>
    </row>
    <row r="62" spans="3:57" x14ac:dyDescent="0.25">
      <c r="C62" s="33"/>
      <c r="D62" s="33"/>
      <c r="E62" s="33"/>
      <c r="F62" s="17"/>
      <c r="G62" s="17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18"/>
      <c r="U62" s="18"/>
      <c r="V62" s="18"/>
      <c r="W62" s="18"/>
      <c r="X62" s="18"/>
      <c r="Y62" s="18"/>
      <c r="Z62" s="131"/>
      <c r="AA62" s="18"/>
      <c r="AB62" s="18"/>
      <c r="AC62" s="18"/>
      <c r="AD62" s="18"/>
      <c r="AE62" s="18"/>
      <c r="AF62" s="18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17"/>
      <c r="AT62" s="17"/>
      <c r="AU62" s="17"/>
      <c r="AV62" s="17"/>
      <c r="AW62" s="18"/>
      <c r="AX62" s="33"/>
      <c r="AY62" s="33"/>
      <c r="AZ62" s="33"/>
      <c r="BA62" s="33"/>
      <c r="BB62" s="33"/>
      <c r="BC62" s="33"/>
      <c r="BD62" s="33"/>
      <c r="BE62" s="33"/>
    </row>
    <row r="63" spans="3:57" x14ac:dyDescent="0.25">
      <c r="T63" s="18"/>
      <c r="U63" s="18"/>
      <c r="V63" s="18"/>
      <c r="W63" s="18"/>
      <c r="X63" s="18"/>
      <c r="Y63" s="18"/>
      <c r="Z63" s="131"/>
      <c r="AA63" s="18"/>
      <c r="AB63" s="18"/>
      <c r="AC63" s="18"/>
      <c r="AD63" s="18"/>
      <c r="AE63" s="18"/>
      <c r="AF63" s="18"/>
    </row>
    <row r="64" spans="3:57" x14ac:dyDescent="0.25"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</row>
    <row r="65" spans="2:57" x14ac:dyDescent="0.25">
      <c r="T65" s="125" t="s">
        <v>75</v>
      </c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</row>
    <row r="66" spans="2:57" x14ac:dyDescent="0.25"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57" x14ac:dyDescent="0.25"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57" x14ac:dyDescent="0.25"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2:57" x14ac:dyDescent="0.25"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2:57" x14ac:dyDescent="0.25"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2:57" x14ac:dyDescent="0.25"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2:57" x14ac:dyDescent="0.25"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3" spans="2:57" x14ac:dyDescent="0.25"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</row>
    <row r="74" spans="2:57" x14ac:dyDescent="0.25"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spans="2:57" x14ac:dyDescent="0.25"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pans="2:57" x14ac:dyDescent="0.25"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pans="2:57" x14ac:dyDescent="0.25"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spans="2:57" x14ac:dyDescent="0.25">
      <c r="B78" s="103" t="s">
        <v>29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</row>
    <row r="79" spans="2:57" ht="16.5" thickBot="1" x14ac:dyDescent="0.3"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</row>
    <row r="80" spans="2:57" x14ac:dyDescent="0.25">
      <c r="B80" s="132" t="s">
        <v>37</v>
      </c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4"/>
    </row>
    <row r="81" spans="2:57" ht="16.5" thickBot="1" x14ac:dyDescent="0.3"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7"/>
    </row>
    <row r="82" spans="2:57" x14ac:dyDescent="0.25">
      <c r="B82" s="52" t="s">
        <v>30</v>
      </c>
      <c r="C82" s="52"/>
      <c r="D82" s="52" t="s">
        <v>90</v>
      </c>
      <c r="E82" s="52"/>
      <c r="F82" s="52"/>
      <c r="G82" s="52"/>
      <c r="H82" s="52"/>
      <c r="I82" s="52"/>
      <c r="J82" s="52"/>
      <c r="K82" s="52" t="s">
        <v>3</v>
      </c>
      <c r="L82" s="52"/>
      <c r="M82" s="52"/>
      <c r="N82" s="52"/>
      <c r="O82" s="52" t="s">
        <v>4</v>
      </c>
      <c r="P82" s="52"/>
      <c r="Q82" s="52"/>
      <c r="R82" s="52"/>
      <c r="S82" s="52" t="s">
        <v>5</v>
      </c>
      <c r="T82" s="52"/>
      <c r="U82" s="52"/>
      <c r="V82" s="52"/>
      <c r="W82" s="52" t="s">
        <v>6</v>
      </c>
      <c r="X82" s="52"/>
      <c r="Y82" s="52"/>
      <c r="Z82" s="52"/>
      <c r="AA82" s="52" t="s">
        <v>7</v>
      </c>
      <c r="AB82" s="52"/>
      <c r="AC82" s="52"/>
      <c r="AD82" s="52"/>
      <c r="AE82" s="52" t="s">
        <v>8</v>
      </c>
      <c r="AF82" s="52"/>
      <c r="AG82" s="52"/>
      <c r="AH82" s="52"/>
      <c r="AI82" s="52" t="s">
        <v>9</v>
      </c>
      <c r="AJ82" s="52"/>
      <c r="AK82" s="52"/>
      <c r="AL82" s="52"/>
      <c r="AM82" s="52" t="s">
        <v>10</v>
      </c>
      <c r="AN82" s="52"/>
      <c r="AO82" s="52"/>
      <c r="AP82" s="52"/>
      <c r="AQ82" s="52" t="s">
        <v>11</v>
      </c>
      <c r="AR82" s="52"/>
      <c r="AS82" s="52"/>
      <c r="AT82" s="52"/>
      <c r="AU82" s="52" t="s">
        <v>12</v>
      </c>
      <c r="AV82" s="52"/>
      <c r="AW82" s="52"/>
      <c r="AX82" s="52"/>
      <c r="AY82" s="52" t="s">
        <v>13</v>
      </c>
      <c r="AZ82" s="52"/>
      <c r="BA82" s="52"/>
      <c r="BB82" s="52"/>
      <c r="BC82" s="52" t="s">
        <v>14</v>
      </c>
      <c r="BD82" s="52"/>
      <c r="BE82" s="52" t="s">
        <v>31</v>
      </c>
    </row>
    <row r="83" spans="2:57" x14ac:dyDescent="0.25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2:57" x14ac:dyDescent="0.25">
      <c r="B84" s="56" t="s">
        <v>84</v>
      </c>
      <c r="C84" s="56"/>
      <c r="D84" s="57"/>
      <c r="E84" s="57"/>
      <c r="F84" s="57"/>
      <c r="G84" s="57"/>
      <c r="H84" s="57"/>
      <c r="I84" s="57"/>
      <c r="J84" s="57"/>
      <c r="K84" s="58">
        <v>4196351.8100000005</v>
      </c>
      <c r="L84" s="59"/>
      <c r="M84" s="59"/>
      <c r="N84" s="59"/>
      <c r="O84" s="58">
        <v>3186697.23</v>
      </c>
      <c r="P84" s="59"/>
      <c r="Q84" s="59"/>
      <c r="R84" s="59"/>
      <c r="S84" s="58">
        <v>4688148.1399999997</v>
      </c>
      <c r="T84" s="59"/>
      <c r="U84" s="59"/>
      <c r="V84" s="59"/>
      <c r="W84" s="58">
        <v>1285602</v>
      </c>
      <c r="X84" s="59"/>
      <c r="Y84" s="59"/>
      <c r="Z84" s="59"/>
      <c r="AA84" s="58">
        <v>4189928.5700000003</v>
      </c>
      <c r="AB84" s="59"/>
      <c r="AC84" s="59"/>
      <c r="AD84" s="59"/>
      <c r="AE84" s="58">
        <v>2144948.44</v>
      </c>
      <c r="AF84" s="59"/>
      <c r="AG84" s="59"/>
      <c r="AH84" s="59"/>
      <c r="AI84" s="58">
        <v>2210113</v>
      </c>
      <c r="AJ84" s="59"/>
      <c r="AK84" s="59"/>
      <c r="AL84" s="59"/>
      <c r="AM84" s="58">
        <v>2865591.4699999997</v>
      </c>
      <c r="AN84" s="59"/>
      <c r="AO84" s="59"/>
      <c r="AP84" s="59"/>
      <c r="AQ84" s="58">
        <v>2301669.2900000005</v>
      </c>
      <c r="AR84" s="59"/>
      <c r="AS84" s="59"/>
      <c r="AT84" s="59"/>
      <c r="AU84" s="58">
        <v>2424069.92</v>
      </c>
      <c r="AV84" s="59"/>
      <c r="AW84" s="59"/>
      <c r="AX84" s="59"/>
      <c r="AY84" s="58">
        <v>2154761.7200000002</v>
      </c>
      <c r="AZ84" s="59"/>
      <c r="BA84" s="59"/>
      <c r="BB84" s="59"/>
      <c r="BC84" s="58">
        <v>2733486.78</v>
      </c>
      <c r="BD84" s="59"/>
      <c r="BE84" s="158">
        <f>SUM(K84:BD85)</f>
        <v>34381368.369999997</v>
      </c>
    </row>
    <row r="85" spans="2:57" x14ac:dyDescent="0.25">
      <c r="B85" s="56"/>
      <c r="C85" s="56"/>
      <c r="D85" s="57"/>
      <c r="E85" s="57"/>
      <c r="F85" s="57"/>
      <c r="G85" s="57"/>
      <c r="H85" s="57"/>
      <c r="I85" s="57"/>
      <c r="J85" s="57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158"/>
    </row>
    <row r="86" spans="2:57" x14ac:dyDescent="0.25">
      <c r="B86" s="56"/>
      <c r="C86" s="56"/>
      <c r="D86" s="130" t="s">
        <v>32</v>
      </c>
      <c r="E86" s="130"/>
      <c r="F86" s="130"/>
      <c r="G86" s="130"/>
      <c r="H86" s="130"/>
      <c r="I86" s="130"/>
      <c r="J86" s="130"/>
      <c r="K86" s="58">
        <v>2624508.21</v>
      </c>
      <c r="L86" s="59"/>
      <c r="M86" s="59"/>
      <c r="N86" s="59"/>
      <c r="O86" s="58">
        <v>2629214.0099999998</v>
      </c>
      <c r="P86" s="59"/>
      <c r="Q86" s="59"/>
      <c r="R86" s="59"/>
      <c r="S86" s="58">
        <v>3099821.77</v>
      </c>
      <c r="T86" s="59"/>
      <c r="U86" s="59"/>
      <c r="V86" s="59"/>
      <c r="W86" s="58">
        <v>2387599.85</v>
      </c>
      <c r="X86" s="59"/>
      <c r="Y86" s="59"/>
      <c r="Z86" s="59"/>
      <c r="AA86" s="58">
        <v>2687498.71</v>
      </c>
      <c r="AB86" s="59"/>
      <c r="AC86" s="59"/>
      <c r="AD86" s="59"/>
      <c r="AE86" s="58">
        <v>2816117.32</v>
      </c>
      <c r="AF86" s="59"/>
      <c r="AG86" s="59"/>
      <c r="AH86" s="59"/>
      <c r="AI86" s="58">
        <v>3320064.9</v>
      </c>
      <c r="AJ86" s="59"/>
      <c r="AK86" s="59"/>
      <c r="AL86" s="59"/>
      <c r="AM86" s="58"/>
      <c r="AN86" s="59"/>
      <c r="AO86" s="59"/>
      <c r="AP86" s="59"/>
      <c r="AQ86" s="58"/>
      <c r="AR86" s="59"/>
      <c r="AS86" s="59"/>
      <c r="AT86" s="59"/>
      <c r="AU86" s="58"/>
      <c r="AV86" s="59"/>
      <c r="AW86" s="59"/>
      <c r="AX86" s="59"/>
      <c r="AY86" s="58"/>
      <c r="AZ86" s="59"/>
      <c r="BA86" s="59"/>
      <c r="BB86" s="59"/>
      <c r="BC86" s="58"/>
      <c r="BD86" s="59"/>
      <c r="BE86" s="156">
        <f>SUM(K86:BC86)</f>
        <v>19564824.77</v>
      </c>
    </row>
    <row r="87" spans="2:57" x14ac:dyDescent="0.25">
      <c r="B87" s="56"/>
      <c r="C87" s="56"/>
      <c r="D87" s="130"/>
      <c r="E87" s="130"/>
      <c r="F87" s="130"/>
      <c r="G87" s="130"/>
      <c r="H87" s="130"/>
      <c r="I87" s="130"/>
      <c r="J87" s="130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157"/>
    </row>
    <row r="88" spans="2:57" x14ac:dyDescent="0.25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</row>
    <row r="89" spans="2:57" x14ac:dyDescent="0.25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</row>
    <row r="90" spans="2:57" ht="18" x14ac:dyDescent="0.25">
      <c r="C90" s="26"/>
      <c r="D90" s="10"/>
      <c r="E90" s="54" t="s">
        <v>33</v>
      </c>
      <c r="F90" s="54"/>
      <c r="G90" s="129" t="s">
        <v>34</v>
      </c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</row>
    <row r="91" spans="2:57" x14ac:dyDescent="0.25"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</row>
    <row r="92" spans="2:57" ht="18" x14ac:dyDescent="0.25">
      <c r="C92" s="26"/>
      <c r="D92" s="13"/>
      <c r="E92" s="54" t="s">
        <v>35</v>
      </c>
      <c r="F92" s="54"/>
      <c r="G92" s="129" t="s">
        <v>36</v>
      </c>
      <c r="H92" s="129"/>
      <c r="I92" s="129"/>
      <c r="J92" s="129"/>
      <c r="K92" s="129"/>
      <c r="L92" s="129"/>
      <c r="M92" s="129"/>
      <c r="N92" s="129"/>
      <c r="O92" s="129"/>
      <c r="P92" s="12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</row>
    <row r="93" spans="2:57" x14ac:dyDescent="0.25"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</row>
    <row r="94" spans="2:57" x14ac:dyDescent="0.25"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</row>
    <row r="95" spans="2:57" x14ac:dyDescent="0.25"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</row>
    <row r="96" spans="2:57" x14ac:dyDescent="0.25"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</row>
    <row r="97" spans="3:57" x14ac:dyDescent="0.25"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</row>
    <row r="98" spans="3:57" x14ac:dyDescent="0.25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</row>
    <row r="99" spans="3:57" x14ac:dyDescent="0.25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</row>
    <row r="100" spans="3:57" x14ac:dyDescent="0.25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</row>
    <row r="103" spans="3:57" x14ac:dyDescent="0.25">
      <c r="C103" s="44"/>
      <c r="D103" s="44"/>
      <c r="E103" s="44"/>
      <c r="F103" s="18"/>
      <c r="G103" s="1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44"/>
      <c r="AY103" s="44"/>
      <c r="AZ103" s="44"/>
      <c r="BA103" s="44"/>
      <c r="BB103" s="44"/>
      <c r="BC103" s="44"/>
      <c r="BD103" s="44"/>
      <c r="BE103" s="44"/>
    </row>
    <row r="104" spans="3:57" x14ac:dyDescent="0.25">
      <c r="C104" s="45" t="s">
        <v>83</v>
      </c>
      <c r="D104" s="45"/>
      <c r="E104" s="45"/>
      <c r="F104" s="17"/>
      <c r="G104" s="17"/>
      <c r="H104" s="45" t="s">
        <v>46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45" t="s">
        <v>97</v>
      </c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17"/>
      <c r="AT104" s="17"/>
      <c r="AU104" s="17"/>
      <c r="AV104" s="17"/>
      <c r="AW104" s="18"/>
      <c r="AX104" s="45" t="s">
        <v>46</v>
      </c>
      <c r="AY104" s="45"/>
      <c r="AZ104" s="45"/>
      <c r="BA104" s="45"/>
      <c r="BB104" s="45"/>
      <c r="BC104" s="45"/>
      <c r="BD104" s="45"/>
      <c r="BE104" s="45"/>
    </row>
    <row r="109" spans="3:57" x14ac:dyDescent="0.25"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</row>
    <row r="110" spans="3:57" x14ac:dyDescent="0.25">
      <c r="T110" s="131" t="s">
        <v>74</v>
      </c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</row>
    <row r="111" spans="3:57" x14ac:dyDescent="0.25"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spans="3:57" x14ac:dyDescent="0.25"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</row>
    <row r="113" spans="20:32" x14ac:dyDescent="0.25"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</row>
    <row r="114" spans="20:32" x14ac:dyDescent="0.25"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spans="20:32" x14ac:dyDescent="0.25">
      <c r="T115" s="18"/>
      <c r="U115" s="18"/>
      <c r="V115" s="18"/>
      <c r="W115" s="18"/>
      <c r="X115" s="18"/>
      <c r="Y115" s="18"/>
      <c r="Z115" s="131"/>
      <c r="AA115" s="18"/>
      <c r="AB115" s="18"/>
      <c r="AC115" s="18"/>
      <c r="AD115" s="18"/>
      <c r="AE115" s="18"/>
      <c r="AF115" s="18"/>
    </row>
    <row r="116" spans="20:32" x14ac:dyDescent="0.25">
      <c r="T116" s="18"/>
      <c r="U116" s="18"/>
      <c r="V116" s="18"/>
      <c r="W116" s="18"/>
      <c r="X116" s="18"/>
      <c r="Y116" s="18"/>
      <c r="Z116" s="131"/>
      <c r="AA116" s="18"/>
      <c r="AB116" s="18"/>
      <c r="AC116" s="18"/>
      <c r="AD116" s="18"/>
      <c r="AE116" s="18"/>
      <c r="AF116" s="18"/>
    </row>
    <row r="117" spans="20:32" x14ac:dyDescent="0.25"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</row>
    <row r="118" spans="20:32" x14ac:dyDescent="0.25">
      <c r="T118" s="125" t="s">
        <v>75</v>
      </c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</row>
  </sheetData>
  <mergeCells count="117">
    <mergeCell ref="T109:AF109"/>
    <mergeCell ref="T110:AF110"/>
    <mergeCell ref="Z115:Z116"/>
    <mergeCell ref="T117:AF117"/>
    <mergeCell ref="T118:AF118"/>
    <mergeCell ref="C4:C11"/>
    <mergeCell ref="BC5:BE12"/>
    <mergeCell ref="T6:AQ6"/>
    <mergeCell ref="W7:AN7"/>
    <mergeCell ref="W8:AN8"/>
    <mergeCell ref="B14:BE15"/>
    <mergeCell ref="AI21:AQ21"/>
    <mergeCell ref="AR21:AY21"/>
    <mergeCell ref="AZ21:BE21"/>
    <mergeCell ref="B22:C22"/>
    <mergeCell ref="D22:BE22"/>
    <mergeCell ref="B23:BE23"/>
    <mergeCell ref="B16:BE17"/>
    <mergeCell ref="B18:BE18"/>
    <mergeCell ref="B19:C19"/>
    <mergeCell ref="D19:BE19"/>
    <mergeCell ref="B20:BE20"/>
    <mergeCell ref="B21:C21"/>
    <mergeCell ref="D21:R21"/>
    <mergeCell ref="S21:V21"/>
    <mergeCell ref="W21:AC21"/>
    <mergeCell ref="AD21:AH21"/>
    <mergeCell ref="AI26:AL26"/>
    <mergeCell ref="AM26:AP26"/>
    <mergeCell ref="AQ26:AU26"/>
    <mergeCell ref="AV26:AY26"/>
    <mergeCell ref="AZ26:BD26"/>
    <mergeCell ref="B27:B28"/>
    <mergeCell ref="C27:C28"/>
    <mergeCell ref="B24:Y24"/>
    <mergeCell ref="Z24:BE24"/>
    <mergeCell ref="B25:BE25"/>
    <mergeCell ref="E26:H26"/>
    <mergeCell ref="I26:L26"/>
    <mergeCell ref="M26:P26"/>
    <mergeCell ref="Q26:U26"/>
    <mergeCell ref="V26:Y26"/>
    <mergeCell ref="Z26:AC26"/>
    <mergeCell ref="AD26:AH26"/>
    <mergeCell ref="C50:E50"/>
    <mergeCell ref="H50:S50"/>
    <mergeCell ref="AG50:AR50"/>
    <mergeCell ref="AX50:BE50"/>
    <mergeCell ref="B78:BE79"/>
    <mergeCell ref="B80:BE81"/>
    <mergeCell ref="BE27:BE28"/>
    <mergeCell ref="B29:BE31"/>
    <mergeCell ref="F35:J35"/>
    <mergeCell ref="F37:J37"/>
    <mergeCell ref="C49:E49"/>
    <mergeCell ref="H49:S49"/>
    <mergeCell ref="AX49:BE49"/>
    <mergeCell ref="T56:AF56"/>
    <mergeCell ref="T57:AF57"/>
    <mergeCell ref="Z62:Z63"/>
    <mergeCell ref="T64:AF64"/>
    <mergeCell ref="T65:AF65"/>
    <mergeCell ref="AY82:BB83"/>
    <mergeCell ref="BC82:BD83"/>
    <mergeCell ref="BE82:BE83"/>
    <mergeCell ref="B84:C87"/>
    <mergeCell ref="D84:J85"/>
    <mergeCell ref="K84:N85"/>
    <mergeCell ref="O84:R85"/>
    <mergeCell ref="S84:V85"/>
    <mergeCell ref="W84:Z85"/>
    <mergeCell ref="AA84:AD85"/>
    <mergeCell ref="AA82:AD83"/>
    <mergeCell ref="AE82:AH83"/>
    <mergeCell ref="AI82:AL83"/>
    <mergeCell ref="AM82:AP83"/>
    <mergeCell ref="AQ82:AT83"/>
    <mergeCell ref="AU82:AX83"/>
    <mergeCell ref="B82:C83"/>
    <mergeCell ref="D82:J83"/>
    <mergeCell ref="K82:N83"/>
    <mergeCell ref="O82:R83"/>
    <mergeCell ref="S82:V83"/>
    <mergeCell ref="W82:Z83"/>
    <mergeCell ref="AM86:AP87"/>
    <mergeCell ref="AQ86:AT87"/>
    <mergeCell ref="AU86:AX87"/>
    <mergeCell ref="AY86:BB87"/>
    <mergeCell ref="BC86:BD87"/>
    <mergeCell ref="BE86:BE87"/>
    <mergeCell ref="BC84:BD85"/>
    <mergeCell ref="BE84:BE85"/>
    <mergeCell ref="D86:J87"/>
    <mergeCell ref="K86:N87"/>
    <mergeCell ref="O86:R87"/>
    <mergeCell ref="S86:V87"/>
    <mergeCell ref="W86:Z87"/>
    <mergeCell ref="AA86:AD87"/>
    <mergeCell ref="AE86:AH87"/>
    <mergeCell ref="AI86:AL87"/>
    <mergeCell ref="AE84:AH85"/>
    <mergeCell ref="AI84:AL85"/>
    <mergeCell ref="AM84:AP85"/>
    <mergeCell ref="AQ84:AT85"/>
    <mergeCell ref="AU84:AX85"/>
    <mergeCell ref="AY84:BB85"/>
    <mergeCell ref="AX103:BE103"/>
    <mergeCell ref="C104:E104"/>
    <mergeCell ref="H104:S104"/>
    <mergeCell ref="AG104:AR104"/>
    <mergeCell ref="AX104:BE104"/>
    <mergeCell ref="E90:F90"/>
    <mergeCell ref="G90:R90"/>
    <mergeCell ref="E92:F92"/>
    <mergeCell ref="G92:P92"/>
    <mergeCell ref="C103:E103"/>
    <mergeCell ref="H103:S103"/>
  </mergeCells>
  <printOptions horizontalCentered="1"/>
  <pageMargins left="0" right="0" top="0" bottom="0" header="0.31496062992125984" footer="0.31496062992125984"/>
  <pageSetup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G113"/>
  <sheetViews>
    <sheetView topLeftCell="V49" zoomScale="70" zoomScaleNormal="70" workbookViewId="0">
      <selection activeCell="AK48" sqref="AK48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2" width="3.5703125" style="2" customWidth="1"/>
    <col min="53" max="53" width="4.28515625" style="2" customWidth="1"/>
    <col min="54" max="54" width="3.5703125" style="2" hidden="1" customWidth="1"/>
    <col min="55" max="55" width="4.7109375" style="2" customWidth="1"/>
    <col min="56" max="56" width="8.140625" style="2" customWidth="1"/>
    <col min="57" max="57" width="21.140625" style="2" customWidth="1"/>
    <col min="58" max="16384" width="11.42578125" style="2"/>
  </cols>
  <sheetData>
    <row r="2" spans="2:57" x14ac:dyDescent="0.25">
      <c r="L2" s="11"/>
    </row>
    <row r="4" spans="2:57" x14ac:dyDescent="0.25">
      <c r="C4" s="126"/>
    </row>
    <row r="5" spans="2:57" x14ac:dyDescent="0.25">
      <c r="C5" s="12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5"/>
      <c r="BD5" s="125"/>
      <c r="BE5" s="125"/>
    </row>
    <row r="6" spans="2:57" ht="23.25" x14ac:dyDescent="0.35">
      <c r="C6" s="126"/>
      <c r="O6" s="17"/>
      <c r="P6" s="17"/>
      <c r="Q6" s="17"/>
      <c r="R6" s="17"/>
      <c r="S6" s="17"/>
      <c r="T6" s="46" t="s">
        <v>42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17"/>
      <c r="AS6" s="17"/>
      <c r="AT6" s="17"/>
      <c r="AU6" s="17"/>
      <c r="AV6" s="17"/>
      <c r="BC6" s="125"/>
      <c r="BD6" s="125"/>
      <c r="BE6" s="125"/>
    </row>
    <row r="7" spans="2:57" ht="18" customHeight="1" x14ac:dyDescent="0.35">
      <c r="C7" s="126"/>
      <c r="O7" s="17"/>
      <c r="P7" s="17"/>
      <c r="Q7" s="17"/>
      <c r="R7" s="17"/>
      <c r="S7" s="17"/>
      <c r="T7" s="18"/>
      <c r="U7" s="19"/>
      <c r="V7" s="19"/>
      <c r="W7" s="46" t="s">
        <v>40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19"/>
      <c r="AP7" s="19"/>
      <c r="AQ7" s="18"/>
      <c r="AR7" s="17"/>
      <c r="AS7" s="17"/>
      <c r="AT7" s="17"/>
      <c r="AU7" s="17"/>
      <c r="AV7" s="17"/>
      <c r="BC7" s="125"/>
      <c r="BD7" s="125"/>
      <c r="BE7" s="125"/>
    </row>
    <row r="8" spans="2:57" ht="18" customHeight="1" x14ac:dyDescent="0.35">
      <c r="C8" s="126"/>
      <c r="O8" s="17"/>
      <c r="P8" s="17"/>
      <c r="Q8" s="17"/>
      <c r="R8" s="17"/>
      <c r="S8" s="17"/>
      <c r="T8" s="18"/>
      <c r="U8" s="19"/>
      <c r="V8" s="19"/>
      <c r="W8" s="46" t="s">
        <v>41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9"/>
      <c r="AP8" s="19"/>
      <c r="AQ8" s="18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25">
      <c r="C9" s="12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5"/>
      <c r="BD9" s="125"/>
      <c r="BE9" s="125"/>
    </row>
    <row r="10" spans="2:57" x14ac:dyDescent="0.25">
      <c r="C10" s="12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5"/>
      <c r="BD10" s="125"/>
      <c r="BE10" s="125"/>
    </row>
    <row r="11" spans="2:57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5"/>
      <c r="BD12" s="125"/>
      <c r="BE12" s="125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03" t="s">
        <v>94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</row>
    <row r="15" spans="2:57" ht="16.5" thickBot="1" x14ac:dyDescent="0.3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</row>
    <row r="16" spans="2:57" x14ac:dyDescent="0.25">
      <c r="B16" s="105" t="s">
        <v>69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72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9" t="s">
        <v>38</v>
      </c>
      <c r="C19" s="120"/>
      <c r="D19" s="116" t="s">
        <v>71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8"/>
    </row>
    <row r="20" spans="2:57" ht="31.5" customHeight="1" thickBot="1" x14ac:dyDescent="0.3">
      <c r="B20" s="77" t="s">
        <v>64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5"/>
    </row>
    <row r="21" spans="2:57" ht="83.25" customHeight="1" thickBot="1" x14ac:dyDescent="0.3">
      <c r="B21" s="77" t="s">
        <v>24</v>
      </c>
      <c r="C21" s="78"/>
      <c r="D21" s="160" t="s">
        <v>85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5"/>
      <c r="S21" s="77" t="s">
        <v>27</v>
      </c>
      <c r="T21" s="82"/>
      <c r="U21" s="82"/>
      <c r="V21" s="78"/>
      <c r="W21" s="83">
        <v>3121210.75</v>
      </c>
      <c r="X21" s="84"/>
      <c r="Y21" s="84"/>
      <c r="Z21" s="84"/>
      <c r="AA21" s="84"/>
      <c r="AB21" s="84"/>
      <c r="AC21" s="85"/>
      <c r="AD21" s="77" t="s">
        <v>28</v>
      </c>
      <c r="AE21" s="82"/>
      <c r="AF21" s="82"/>
      <c r="AG21" s="82"/>
      <c r="AH21" s="78"/>
      <c r="AI21" s="86" t="s">
        <v>43</v>
      </c>
      <c r="AJ21" s="87"/>
      <c r="AK21" s="87"/>
      <c r="AL21" s="87"/>
      <c r="AM21" s="87"/>
      <c r="AN21" s="87"/>
      <c r="AO21" s="87"/>
      <c r="AP21" s="87"/>
      <c r="AQ21" s="88"/>
      <c r="AR21" s="89" t="s">
        <v>25</v>
      </c>
      <c r="AS21" s="90"/>
      <c r="AT21" s="90"/>
      <c r="AU21" s="90"/>
      <c r="AV21" s="90"/>
      <c r="AW21" s="90"/>
      <c r="AX21" s="90"/>
      <c r="AY21" s="91"/>
      <c r="AZ21" s="127" t="s">
        <v>44</v>
      </c>
      <c r="BA21" s="121"/>
      <c r="BB21" s="121"/>
      <c r="BC21" s="121"/>
      <c r="BD21" s="121"/>
      <c r="BE21" s="128"/>
    </row>
    <row r="22" spans="2:57" ht="45" customHeight="1" thickBot="1" x14ac:dyDescent="0.3">
      <c r="B22" s="124" t="s">
        <v>39</v>
      </c>
      <c r="C22" s="122"/>
      <c r="D22" s="122" t="s">
        <v>77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3"/>
    </row>
    <row r="23" spans="2:57" ht="26.25" customHeight="1" thickBot="1" x14ac:dyDescent="0.3"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</row>
    <row r="24" spans="2:57" ht="32.25" customHeight="1" thickBot="1" x14ac:dyDescent="0.3">
      <c r="B24" s="71" t="s">
        <v>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74" t="s">
        <v>93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6"/>
    </row>
    <row r="25" spans="2:57" ht="32.25" customHeight="1" x14ac:dyDescent="0.25">
      <c r="B25" s="68" t="s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70"/>
    </row>
    <row r="26" spans="2:57" ht="16.5" customHeight="1" thickBot="1" x14ac:dyDescent="0.3">
      <c r="B26" s="3" t="s">
        <v>1</v>
      </c>
      <c r="C26" s="21" t="s">
        <v>2</v>
      </c>
      <c r="D26" s="22"/>
      <c r="E26" s="49" t="s">
        <v>3</v>
      </c>
      <c r="F26" s="49"/>
      <c r="G26" s="49"/>
      <c r="H26" s="50"/>
      <c r="I26" s="51" t="s">
        <v>4</v>
      </c>
      <c r="J26" s="49"/>
      <c r="K26" s="49"/>
      <c r="L26" s="50"/>
      <c r="M26" s="51" t="s">
        <v>5</v>
      </c>
      <c r="N26" s="49"/>
      <c r="O26" s="49"/>
      <c r="P26" s="50"/>
      <c r="Q26" s="51" t="s">
        <v>6</v>
      </c>
      <c r="R26" s="49"/>
      <c r="S26" s="49"/>
      <c r="T26" s="49"/>
      <c r="U26" s="50"/>
      <c r="V26" s="51" t="s">
        <v>7</v>
      </c>
      <c r="W26" s="49"/>
      <c r="X26" s="49"/>
      <c r="Y26" s="50"/>
      <c r="Z26" s="51" t="s">
        <v>8</v>
      </c>
      <c r="AA26" s="49"/>
      <c r="AB26" s="49"/>
      <c r="AC26" s="50"/>
      <c r="AD26" s="51" t="s">
        <v>9</v>
      </c>
      <c r="AE26" s="49"/>
      <c r="AF26" s="49"/>
      <c r="AG26" s="49"/>
      <c r="AH26" s="50"/>
      <c r="AI26" s="51" t="s">
        <v>10</v>
      </c>
      <c r="AJ26" s="49"/>
      <c r="AK26" s="49"/>
      <c r="AL26" s="50"/>
      <c r="AM26" s="51" t="s">
        <v>11</v>
      </c>
      <c r="AN26" s="49"/>
      <c r="AO26" s="49"/>
      <c r="AP26" s="50"/>
      <c r="AQ26" s="51" t="s">
        <v>12</v>
      </c>
      <c r="AR26" s="49"/>
      <c r="AS26" s="49"/>
      <c r="AT26" s="49"/>
      <c r="AU26" s="50"/>
      <c r="AV26" s="51" t="s">
        <v>13</v>
      </c>
      <c r="AW26" s="49"/>
      <c r="AX26" s="49"/>
      <c r="AY26" s="50"/>
      <c r="AZ26" s="51" t="s">
        <v>14</v>
      </c>
      <c r="BA26" s="49"/>
      <c r="BB26" s="49"/>
      <c r="BC26" s="49"/>
      <c r="BD26" s="50"/>
      <c r="BE26" s="20" t="s">
        <v>15</v>
      </c>
    </row>
    <row r="27" spans="2:57" ht="30" customHeight="1" x14ac:dyDescent="0.25">
      <c r="B27" s="101">
        <v>1</v>
      </c>
      <c r="C27" s="66" t="s">
        <v>51</v>
      </c>
      <c r="D27" s="4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30"/>
      <c r="S27" s="23"/>
      <c r="T27" s="23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47" t="s">
        <v>49</v>
      </c>
    </row>
    <row r="28" spans="2:57" ht="30" customHeight="1" thickBot="1" x14ac:dyDescent="0.3">
      <c r="B28" s="102"/>
      <c r="C28" s="67"/>
      <c r="D28" s="5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24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48"/>
    </row>
    <row r="29" spans="2:57" x14ac:dyDescent="0.25">
      <c r="B29" s="92" t="s">
        <v>18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2:57" x14ac:dyDescent="0.25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ht="16.5" thickBot="1" x14ac:dyDescent="0.3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2"/>
      <c r="E35" s="8" t="s">
        <v>19</v>
      </c>
      <c r="F35" s="54" t="s">
        <v>20</v>
      </c>
      <c r="G35" s="55"/>
      <c r="H35" s="55"/>
      <c r="I35" s="55"/>
      <c r="J35" s="55"/>
      <c r="K35" s="1"/>
      <c r="Q35" s="7" t="s">
        <v>26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6"/>
      <c r="E37" s="8" t="s">
        <v>21</v>
      </c>
      <c r="F37" s="54" t="s">
        <v>22</v>
      </c>
      <c r="G37" s="55"/>
      <c r="H37" s="55"/>
      <c r="I37" s="55"/>
      <c r="J37" s="55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5"/>
      <c r="E39" s="7" t="s">
        <v>23</v>
      </c>
      <c r="K39" s="1"/>
    </row>
    <row r="49" spans="3:57" x14ac:dyDescent="0.25">
      <c r="C49" s="44"/>
      <c r="D49" s="44"/>
      <c r="E49" s="44"/>
      <c r="F49" s="18"/>
      <c r="G49" s="18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44"/>
      <c r="AY49" s="44"/>
      <c r="AZ49" s="44"/>
      <c r="BA49" s="44"/>
      <c r="BB49" s="44"/>
      <c r="BC49" s="44"/>
      <c r="BD49" s="44"/>
      <c r="BE49" s="44"/>
    </row>
    <row r="50" spans="3:57" x14ac:dyDescent="0.25">
      <c r="C50" s="45" t="s">
        <v>83</v>
      </c>
      <c r="D50" s="45"/>
      <c r="E50" s="45"/>
      <c r="F50" s="17"/>
      <c r="G50" s="17"/>
      <c r="H50" s="45" t="s">
        <v>47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45" t="s">
        <v>96</v>
      </c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17"/>
      <c r="AT50" s="17"/>
      <c r="AU50" s="17"/>
      <c r="AV50" s="17"/>
      <c r="AW50" s="18"/>
      <c r="AX50" s="45" t="s">
        <v>68</v>
      </c>
      <c r="AY50" s="45"/>
      <c r="AZ50" s="45"/>
      <c r="BA50" s="45"/>
      <c r="BB50" s="45"/>
      <c r="BC50" s="45"/>
      <c r="BD50" s="45"/>
      <c r="BE50" s="45"/>
    </row>
    <row r="51" spans="3:57" x14ac:dyDescent="0.25">
      <c r="C51" s="33"/>
      <c r="D51" s="33"/>
      <c r="E51" s="33"/>
      <c r="F51" s="17"/>
      <c r="G51" s="17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17"/>
      <c r="AT51" s="17"/>
      <c r="AU51" s="17"/>
      <c r="AV51" s="17"/>
      <c r="AW51" s="18"/>
      <c r="AX51" s="33"/>
      <c r="AY51" s="33"/>
      <c r="AZ51" s="33"/>
      <c r="BA51" s="33"/>
      <c r="BB51" s="33"/>
      <c r="BC51" s="33"/>
      <c r="BD51" s="33"/>
      <c r="BE51" s="33"/>
    </row>
    <row r="52" spans="3:57" x14ac:dyDescent="0.25">
      <c r="C52" s="33"/>
      <c r="D52" s="33"/>
      <c r="E52" s="33"/>
      <c r="F52" s="17"/>
      <c r="G52" s="17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17"/>
      <c r="AT52" s="17"/>
      <c r="AU52" s="17"/>
      <c r="AV52" s="17"/>
      <c r="AW52" s="18"/>
      <c r="AX52" s="33"/>
      <c r="AY52" s="33"/>
      <c r="AZ52" s="33"/>
      <c r="BA52" s="33"/>
      <c r="BB52" s="33"/>
      <c r="BC52" s="33"/>
      <c r="BD52" s="33"/>
      <c r="BE52" s="33"/>
    </row>
    <row r="53" spans="3:57" x14ac:dyDescent="0.25">
      <c r="C53" s="33"/>
      <c r="D53" s="33"/>
      <c r="E53" s="33"/>
      <c r="F53" s="17"/>
      <c r="G53" s="17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17"/>
      <c r="AT53" s="17"/>
      <c r="AU53" s="17"/>
      <c r="AV53" s="17"/>
      <c r="AW53" s="18"/>
      <c r="AX53" s="33"/>
      <c r="AY53" s="33"/>
      <c r="AZ53" s="33"/>
      <c r="BA53" s="33"/>
      <c r="BB53" s="33"/>
      <c r="BC53" s="33"/>
      <c r="BD53" s="33"/>
      <c r="BE53" s="33"/>
    </row>
    <row r="54" spans="3:57" x14ac:dyDescent="0.25">
      <c r="C54" s="33"/>
      <c r="D54" s="33"/>
      <c r="E54" s="33"/>
      <c r="F54" s="17"/>
      <c r="G54" s="17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17"/>
      <c r="AT54" s="17"/>
      <c r="AU54" s="17"/>
      <c r="AV54" s="17"/>
      <c r="AW54" s="18"/>
      <c r="AX54" s="33"/>
      <c r="AY54" s="33"/>
      <c r="AZ54" s="33"/>
      <c r="BA54" s="33"/>
      <c r="BB54" s="33"/>
      <c r="BC54" s="33"/>
      <c r="BD54" s="33"/>
      <c r="BE54" s="33"/>
    </row>
    <row r="55" spans="3:57" x14ac:dyDescent="0.25">
      <c r="C55" s="33"/>
      <c r="D55" s="33"/>
      <c r="E55" s="33"/>
      <c r="F55" s="17"/>
      <c r="G55" s="17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17"/>
      <c r="AT55" s="17"/>
      <c r="AU55" s="17"/>
      <c r="AV55" s="17"/>
      <c r="AW55" s="18"/>
      <c r="AX55" s="33"/>
      <c r="AY55" s="33"/>
      <c r="AZ55" s="33"/>
      <c r="BA55" s="33"/>
      <c r="BB55" s="33"/>
      <c r="BC55" s="33"/>
      <c r="BD55" s="33"/>
      <c r="BE55" s="33"/>
    </row>
    <row r="56" spans="3:57" x14ac:dyDescent="0.25">
      <c r="C56" s="33"/>
      <c r="D56" s="33"/>
      <c r="E56" s="33"/>
      <c r="F56" s="17"/>
      <c r="G56" s="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131" t="s">
        <v>74</v>
      </c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17"/>
      <c r="AT56" s="17"/>
      <c r="AU56" s="17"/>
      <c r="AV56" s="17"/>
      <c r="AW56" s="18"/>
      <c r="AX56" s="33"/>
      <c r="AY56" s="33"/>
      <c r="AZ56" s="33"/>
      <c r="BA56" s="33"/>
      <c r="BB56" s="33"/>
      <c r="BC56" s="33"/>
      <c r="BD56" s="33"/>
      <c r="BE56" s="33"/>
    </row>
    <row r="57" spans="3:57" x14ac:dyDescent="0.25">
      <c r="C57" s="33"/>
      <c r="D57" s="33"/>
      <c r="E57" s="33"/>
      <c r="F57" s="17"/>
      <c r="G57" s="17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17"/>
      <c r="AT57" s="17"/>
      <c r="AU57" s="17"/>
      <c r="AV57" s="17"/>
      <c r="AW57" s="18"/>
      <c r="AX57" s="33"/>
      <c r="AY57" s="33"/>
      <c r="AZ57" s="33"/>
      <c r="BA57" s="33"/>
      <c r="BB57" s="33"/>
      <c r="BC57" s="33"/>
      <c r="BD57" s="33"/>
      <c r="BE57" s="33"/>
    </row>
    <row r="58" spans="3:57" x14ac:dyDescent="0.25">
      <c r="C58" s="33"/>
      <c r="D58" s="33"/>
      <c r="E58" s="33"/>
      <c r="F58" s="17"/>
      <c r="G58" s="17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17"/>
      <c r="AT58" s="17"/>
      <c r="AU58" s="17"/>
      <c r="AV58" s="17"/>
      <c r="AW58" s="18"/>
      <c r="AX58" s="33"/>
      <c r="AY58" s="33"/>
      <c r="AZ58" s="33"/>
      <c r="BA58" s="33"/>
      <c r="BB58" s="33"/>
      <c r="BC58" s="33"/>
      <c r="BD58" s="33"/>
      <c r="BE58" s="33"/>
    </row>
    <row r="59" spans="3:57" x14ac:dyDescent="0.25">
      <c r="C59" s="33"/>
      <c r="D59" s="33"/>
      <c r="E59" s="33"/>
      <c r="F59" s="17"/>
      <c r="G59" s="17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17"/>
      <c r="AT59" s="17"/>
      <c r="AU59" s="17"/>
      <c r="AV59" s="17"/>
      <c r="AW59" s="18"/>
      <c r="AX59" s="33"/>
      <c r="AY59" s="33"/>
      <c r="AZ59" s="33"/>
      <c r="BA59" s="33"/>
      <c r="BB59" s="33"/>
      <c r="BC59" s="33"/>
      <c r="BD59" s="33"/>
      <c r="BE59" s="33"/>
    </row>
    <row r="60" spans="3:57" x14ac:dyDescent="0.25">
      <c r="C60" s="33"/>
      <c r="D60" s="33"/>
      <c r="E60" s="33"/>
      <c r="F60" s="17"/>
      <c r="G60" s="17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17"/>
      <c r="AT60" s="17"/>
      <c r="AU60" s="17"/>
      <c r="AV60" s="17"/>
      <c r="AW60" s="18"/>
      <c r="AX60" s="33"/>
      <c r="AY60" s="33"/>
      <c r="AZ60" s="33"/>
      <c r="BA60" s="33"/>
      <c r="BB60" s="33"/>
      <c r="BC60" s="33"/>
      <c r="BD60" s="33"/>
      <c r="BE60" s="33"/>
    </row>
    <row r="61" spans="3:57" x14ac:dyDescent="0.25">
      <c r="C61" s="33"/>
      <c r="D61" s="33"/>
      <c r="E61" s="33"/>
      <c r="F61" s="17"/>
      <c r="G61" s="17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18"/>
      <c r="U61" s="18"/>
      <c r="V61" s="18"/>
      <c r="W61" s="18"/>
      <c r="X61" s="18"/>
      <c r="Y61" s="18"/>
      <c r="Z61" s="131"/>
      <c r="AA61" s="18"/>
      <c r="AB61" s="18"/>
      <c r="AC61" s="18"/>
      <c r="AD61" s="18"/>
      <c r="AE61" s="18"/>
      <c r="AF61" s="18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17"/>
      <c r="AT61" s="17"/>
      <c r="AU61" s="17"/>
      <c r="AV61" s="17"/>
      <c r="AW61" s="18"/>
      <c r="AX61" s="33"/>
      <c r="AY61" s="33"/>
      <c r="AZ61" s="33"/>
      <c r="BA61" s="33"/>
      <c r="BB61" s="33"/>
      <c r="BC61" s="33"/>
      <c r="BD61" s="33"/>
      <c r="BE61" s="33"/>
    </row>
    <row r="62" spans="3:57" x14ac:dyDescent="0.25">
      <c r="C62" s="33"/>
      <c r="D62" s="33"/>
      <c r="E62" s="33"/>
      <c r="F62" s="17"/>
      <c r="G62" s="17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18"/>
      <c r="U62" s="18"/>
      <c r="V62" s="18"/>
      <c r="W62" s="18"/>
      <c r="X62" s="18"/>
      <c r="Y62" s="18"/>
      <c r="Z62" s="131"/>
      <c r="AA62" s="18"/>
      <c r="AB62" s="18"/>
      <c r="AC62" s="18"/>
      <c r="AD62" s="18"/>
      <c r="AE62" s="18"/>
      <c r="AF62" s="18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17"/>
      <c r="AT62" s="17"/>
      <c r="AU62" s="17"/>
      <c r="AV62" s="17"/>
      <c r="AW62" s="18"/>
      <c r="AX62" s="33"/>
      <c r="AY62" s="33"/>
      <c r="AZ62" s="33"/>
      <c r="BA62" s="33"/>
      <c r="BB62" s="33"/>
      <c r="BC62" s="33"/>
      <c r="BD62" s="33"/>
      <c r="BE62" s="33"/>
    </row>
    <row r="63" spans="3:57" x14ac:dyDescent="0.25"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</row>
    <row r="64" spans="3:57" x14ac:dyDescent="0.25">
      <c r="T64" s="125" t="s">
        <v>75</v>
      </c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2:59" x14ac:dyDescent="0.25"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2:59" x14ac:dyDescent="0.25"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59" x14ac:dyDescent="0.25"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59" x14ac:dyDescent="0.25"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2:59" x14ac:dyDescent="0.25"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2:59" x14ac:dyDescent="0.25"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2:59" x14ac:dyDescent="0.25"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3" spans="2:59" x14ac:dyDescent="0.25">
      <c r="B73" s="103" t="s">
        <v>29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</row>
    <row r="74" spans="2:59" ht="16.5" thickBot="1" x14ac:dyDescent="0.3"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</row>
    <row r="75" spans="2:59" x14ac:dyDescent="0.25">
      <c r="B75" s="132" t="s">
        <v>37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4"/>
    </row>
    <row r="76" spans="2:59" ht="16.5" thickBot="1" x14ac:dyDescent="0.3">
      <c r="B76" s="135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7"/>
    </row>
    <row r="77" spans="2:59" x14ac:dyDescent="0.25">
      <c r="B77" s="52" t="s">
        <v>30</v>
      </c>
      <c r="C77" s="52"/>
      <c r="D77" s="52" t="s">
        <v>90</v>
      </c>
      <c r="E77" s="52"/>
      <c r="F77" s="52"/>
      <c r="G77" s="52"/>
      <c r="H77" s="52"/>
      <c r="I77" s="52"/>
      <c r="J77" s="52"/>
      <c r="K77" s="52" t="s">
        <v>3</v>
      </c>
      <c r="L77" s="52"/>
      <c r="M77" s="52"/>
      <c r="N77" s="52"/>
      <c r="O77" s="52" t="s">
        <v>4</v>
      </c>
      <c r="P77" s="52"/>
      <c r="Q77" s="52"/>
      <c r="R77" s="52"/>
      <c r="S77" s="52" t="s">
        <v>5</v>
      </c>
      <c r="T77" s="52"/>
      <c r="U77" s="52"/>
      <c r="V77" s="52"/>
      <c r="W77" s="52" t="s">
        <v>6</v>
      </c>
      <c r="X77" s="52"/>
      <c r="Y77" s="52"/>
      <c r="Z77" s="52"/>
      <c r="AA77" s="52" t="s">
        <v>7</v>
      </c>
      <c r="AB77" s="52"/>
      <c r="AC77" s="52"/>
      <c r="AD77" s="52"/>
      <c r="AE77" s="52" t="s">
        <v>8</v>
      </c>
      <c r="AF77" s="52"/>
      <c r="AG77" s="52"/>
      <c r="AH77" s="52"/>
      <c r="AI77" s="52" t="s">
        <v>9</v>
      </c>
      <c r="AJ77" s="52"/>
      <c r="AK77" s="52"/>
      <c r="AL77" s="52"/>
      <c r="AM77" s="52" t="s">
        <v>10</v>
      </c>
      <c r="AN77" s="52"/>
      <c r="AO77" s="52"/>
      <c r="AP77" s="52"/>
      <c r="AQ77" s="52" t="s">
        <v>11</v>
      </c>
      <c r="AR77" s="52"/>
      <c r="AS77" s="52"/>
      <c r="AT77" s="52"/>
      <c r="AU77" s="52" t="s">
        <v>12</v>
      </c>
      <c r="AV77" s="52"/>
      <c r="AW77" s="52"/>
      <c r="AX77" s="52"/>
      <c r="AY77" s="52" t="s">
        <v>13</v>
      </c>
      <c r="AZ77" s="52"/>
      <c r="BA77" s="52"/>
      <c r="BB77" s="52"/>
      <c r="BC77" s="52" t="s">
        <v>14</v>
      </c>
      <c r="BD77" s="52"/>
      <c r="BE77" s="52" t="s">
        <v>31</v>
      </c>
    </row>
    <row r="78" spans="2:59" x14ac:dyDescent="0.25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2:59" x14ac:dyDescent="0.25">
      <c r="B79" s="56" t="s">
        <v>85</v>
      </c>
      <c r="C79" s="56"/>
      <c r="D79" s="57"/>
      <c r="E79" s="57"/>
      <c r="F79" s="57"/>
      <c r="G79" s="57"/>
      <c r="H79" s="57"/>
      <c r="I79" s="57"/>
      <c r="J79" s="57"/>
      <c r="K79" s="58">
        <v>443816.77</v>
      </c>
      <c r="L79" s="59"/>
      <c r="M79" s="59"/>
      <c r="N79" s="59"/>
      <c r="O79" s="58">
        <v>425803.5</v>
      </c>
      <c r="P79" s="59"/>
      <c r="Q79" s="59"/>
      <c r="R79" s="59"/>
      <c r="S79" s="58">
        <v>660711.19999999995</v>
      </c>
      <c r="T79" s="59"/>
      <c r="U79" s="59"/>
      <c r="V79" s="59"/>
      <c r="W79" s="58">
        <v>71805</v>
      </c>
      <c r="X79" s="59"/>
      <c r="Y79" s="59"/>
      <c r="Z79" s="59"/>
      <c r="AA79" s="58">
        <v>50004</v>
      </c>
      <c r="AB79" s="59"/>
      <c r="AC79" s="59"/>
      <c r="AD79" s="59"/>
      <c r="AE79" s="58">
        <v>214000</v>
      </c>
      <c r="AF79" s="59"/>
      <c r="AG79" s="59"/>
      <c r="AH79" s="59"/>
      <c r="AI79" s="58">
        <v>244593.28</v>
      </c>
      <c r="AJ79" s="59"/>
      <c r="AK79" s="59"/>
      <c r="AL79" s="59"/>
      <c r="AM79" s="58">
        <v>210760</v>
      </c>
      <c r="AN79" s="59"/>
      <c r="AO79" s="59"/>
      <c r="AP79" s="59"/>
      <c r="AQ79" s="58">
        <v>145201</v>
      </c>
      <c r="AR79" s="59"/>
      <c r="AS79" s="59"/>
      <c r="AT79" s="59"/>
      <c r="AU79" s="58">
        <v>167724</v>
      </c>
      <c r="AV79" s="59"/>
      <c r="AW79" s="59"/>
      <c r="AX79" s="59"/>
      <c r="AY79" s="58">
        <v>254397</v>
      </c>
      <c r="AZ79" s="59"/>
      <c r="BA79" s="59"/>
      <c r="BB79" s="59"/>
      <c r="BC79" s="58">
        <v>232395</v>
      </c>
      <c r="BD79" s="59"/>
      <c r="BE79" s="158">
        <f>SUM(K79:BD80)</f>
        <v>3121210.75</v>
      </c>
    </row>
    <row r="80" spans="2:59" x14ac:dyDescent="0.25">
      <c r="B80" s="56"/>
      <c r="C80" s="56"/>
      <c r="D80" s="57"/>
      <c r="E80" s="57"/>
      <c r="F80" s="57"/>
      <c r="G80" s="57"/>
      <c r="H80" s="57"/>
      <c r="I80" s="57"/>
      <c r="J80" s="57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158"/>
      <c r="BG80" s="2">
        <f>357678*3.5%+357678</f>
        <v>370196.73</v>
      </c>
    </row>
    <row r="81" spans="2:57" x14ac:dyDescent="0.25">
      <c r="B81" s="56"/>
      <c r="C81" s="56"/>
      <c r="D81" s="130" t="s">
        <v>32</v>
      </c>
      <c r="E81" s="130"/>
      <c r="F81" s="130"/>
      <c r="G81" s="130"/>
      <c r="H81" s="130"/>
      <c r="I81" s="130"/>
      <c r="J81" s="130"/>
      <c r="K81" s="58">
        <v>204328</v>
      </c>
      <c r="L81" s="59"/>
      <c r="M81" s="59"/>
      <c r="N81" s="59"/>
      <c r="O81" s="58">
        <v>249887.34</v>
      </c>
      <c r="P81" s="59"/>
      <c r="Q81" s="59"/>
      <c r="R81" s="59"/>
      <c r="S81" s="58">
        <v>260634</v>
      </c>
      <c r="T81" s="59"/>
      <c r="U81" s="59"/>
      <c r="V81" s="59"/>
      <c r="W81" s="58">
        <v>237490</v>
      </c>
      <c r="X81" s="59"/>
      <c r="Y81" s="59"/>
      <c r="Z81" s="59"/>
      <c r="AA81" s="58">
        <v>347140.76</v>
      </c>
      <c r="AB81" s="59"/>
      <c r="AC81" s="59"/>
      <c r="AD81" s="59"/>
      <c r="AE81" s="58">
        <v>272310</v>
      </c>
      <c r="AF81" s="59"/>
      <c r="AG81" s="59"/>
      <c r="AH81" s="59"/>
      <c r="AI81" s="58">
        <v>270473</v>
      </c>
      <c r="AJ81" s="59"/>
      <c r="AK81" s="59"/>
      <c r="AL81" s="59"/>
      <c r="AM81" s="58"/>
      <c r="AN81" s="59"/>
      <c r="AO81" s="59"/>
      <c r="AP81" s="59"/>
      <c r="AQ81" s="58"/>
      <c r="AR81" s="59"/>
      <c r="AS81" s="59"/>
      <c r="AT81" s="59"/>
      <c r="AU81" s="58"/>
      <c r="AV81" s="59"/>
      <c r="AW81" s="59"/>
      <c r="AX81" s="59"/>
      <c r="AY81" s="58"/>
      <c r="AZ81" s="59"/>
      <c r="BA81" s="59"/>
      <c r="BB81" s="59"/>
      <c r="BC81" s="58"/>
      <c r="BD81" s="59"/>
      <c r="BE81" s="58">
        <f>K81+O81+S81+W81+AA81+AE81+AI81+AM81+AQ81+AU81+AY81+BC81</f>
        <v>1842263.1</v>
      </c>
    </row>
    <row r="82" spans="2:57" x14ac:dyDescent="0.25">
      <c r="B82" s="56"/>
      <c r="C82" s="56"/>
      <c r="D82" s="130"/>
      <c r="E82" s="130"/>
      <c r="F82" s="130"/>
      <c r="G82" s="130"/>
      <c r="H82" s="130"/>
      <c r="I82" s="130"/>
      <c r="J82" s="130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</row>
    <row r="83" spans="2:57" x14ac:dyDescent="0.25"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</row>
    <row r="84" spans="2:57" x14ac:dyDescent="0.25"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</row>
    <row r="85" spans="2:57" ht="18" x14ac:dyDescent="0.25">
      <c r="C85" s="26"/>
      <c r="D85" s="10"/>
      <c r="E85" s="54" t="s">
        <v>33</v>
      </c>
      <c r="F85" s="54"/>
      <c r="G85" s="129" t="s">
        <v>34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</row>
    <row r="86" spans="2:57" x14ac:dyDescent="0.25"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</row>
    <row r="87" spans="2:57" ht="18" x14ac:dyDescent="0.25">
      <c r="C87" s="26"/>
      <c r="D87" s="13"/>
      <c r="E87" s="54" t="s">
        <v>35</v>
      </c>
      <c r="F87" s="54"/>
      <c r="G87" s="129" t="s">
        <v>36</v>
      </c>
      <c r="H87" s="129"/>
      <c r="I87" s="129"/>
      <c r="J87" s="129"/>
      <c r="K87" s="129"/>
      <c r="L87" s="129"/>
      <c r="M87" s="129"/>
      <c r="N87" s="129"/>
      <c r="O87" s="129"/>
      <c r="P87" s="12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</row>
    <row r="88" spans="2:57" x14ac:dyDescent="0.25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</row>
    <row r="89" spans="2:57" x14ac:dyDescent="0.25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</row>
    <row r="90" spans="2:57" x14ac:dyDescent="0.25"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</row>
    <row r="91" spans="2:57" x14ac:dyDescent="0.25"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</row>
    <row r="92" spans="2:57" x14ac:dyDescent="0.25"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</row>
    <row r="93" spans="2:57" x14ac:dyDescent="0.25"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</row>
    <row r="94" spans="2:57" x14ac:dyDescent="0.25"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</row>
    <row r="95" spans="2:57" x14ac:dyDescent="0.25"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</row>
    <row r="98" spans="3:57" x14ac:dyDescent="0.25">
      <c r="C98" s="44"/>
      <c r="D98" s="44"/>
      <c r="E98" s="44"/>
      <c r="F98" s="18"/>
      <c r="G98" s="1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44"/>
      <c r="AY98" s="44"/>
      <c r="AZ98" s="44"/>
      <c r="BA98" s="44"/>
      <c r="BB98" s="44"/>
      <c r="BC98" s="44"/>
      <c r="BD98" s="44"/>
      <c r="BE98" s="44"/>
    </row>
    <row r="99" spans="3:57" x14ac:dyDescent="0.25">
      <c r="C99" s="45" t="s">
        <v>83</v>
      </c>
      <c r="D99" s="45"/>
      <c r="E99" s="45"/>
      <c r="F99" s="17"/>
      <c r="G99" s="17"/>
      <c r="H99" s="45" t="s">
        <v>46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45" t="s">
        <v>96</v>
      </c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17"/>
      <c r="AT99" s="17"/>
      <c r="AU99" s="17"/>
      <c r="AV99" s="17"/>
      <c r="AW99" s="18"/>
      <c r="AX99" s="45" t="s">
        <v>68</v>
      </c>
      <c r="AY99" s="45"/>
      <c r="AZ99" s="45"/>
      <c r="BA99" s="45"/>
      <c r="BB99" s="45"/>
      <c r="BC99" s="45"/>
      <c r="BD99" s="45"/>
      <c r="BE99" s="45"/>
    </row>
    <row r="104" spans="3:57" x14ac:dyDescent="0.25"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</row>
    <row r="105" spans="3:57" x14ac:dyDescent="0.25">
      <c r="T105" s="131" t="s">
        <v>74</v>
      </c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</row>
    <row r="106" spans="3:57" x14ac:dyDescent="0.25"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spans="3:57" x14ac:dyDescent="0.25"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spans="3:57" x14ac:dyDescent="0.25"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spans="3:57" x14ac:dyDescent="0.25"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</row>
    <row r="110" spans="3:57" x14ac:dyDescent="0.25">
      <c r="T110" s="18"/>
      <c r="U110" s="18"/>
      <c r="V110" s="18"/>
      <c r="W110" s="18"/>
      <c r="X110" s="18"/>
      <c r="Y110" s="18"/>
      <c r="Z110" s="131"/>
      <c r="AA110" s="18"/>
      <c r="AB110" s="18"/>
      <c r="AC110" s="18"/>
      <c r="AD110" s="18"/>
      <c r="AE110" s="18"/>
      <c r="AF110" s="18"/>
    </row>
    <row r="111" spans="3:57" x14ac:dyDescent="0.25">
      <c r="T111" s="18"/>
      <c r="U111" s="18"/>
      <c r="V111" s="18"/>
      <c r="W111" s="18"/>
      <c r="X111" s="18"/>
      <c r="Y111" s="18"/>
      <c r="Z111" s="131"/>
      <c r="AA111" s="18"/>
      <c r="AB111" s="18"/>
      <c r="AC111" s="18"/>
      <c r="AD111" s="18"/>
      <c r="AE111" s="18"/>
      <c r="AF111" s="18"/>
    </row>
    <row r="112" spans="3:57" x14ac:dyDescent="0.25"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</row>
    <row r="113" spans="20:32" x14ac:dyDescent="0.25">
      <c r="T113" s="125" t="s">
        <v>75</v>
      </c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</row>
  </sheetData>
  <mergeCells count="117">
    <mergeCell ref="T104:AF104"/>
    <mergeCell ref="T105:AF105"/>
    <mergeCell ref="Z110:Z111"/>
    <mergeCell ref="T112:AF112"/>
    <mergeCell ref="T113:AF113"/>
    <mergeCell ref="C4:C11"/>
    <mergeCell ref="BC5:BE12"/>
    <mergeCell ref="T6:AQ6"/>
    <mergeCell ref="W7:AN7"/>
    <mergeCell ref="W8:AN8"/>
    <mergeCell ref="B14:BE15"/>
    <mergeCell ref="AI21:AQ21"/>
    <mergeCell ref="AR21:AY21"/>
    <mergeCell ref="AZ21:BE21"/>
    <mergeCell ref="B22:C22"/>
    <mergeCell ref="D22:BE22"/>
    <mergeCell ref="B23:BE23"/>
    <mergeCell ref="B16:BE17"/>
    <mergeCell ref="B18:BE18"/>
    <mergeCell ref="B19:C19"/>
    <mergeCell ref="D19:BE19"/>
    <mergeCell ref="B20:BE20"/>
    <mergeCell ref="B21:C21"/>
    <mergeCell ref="D21:R21"/>
    <mergeCell ref="S21:V21"/>
    <mergeCell ref="W21:AC21"/>
    <mergeCell ref="AD21:AH21"/>
    <mergeCell ref="AI26:AL26"/>
    <mergeCell ref="AM26:AP26"/>
    <mergeCell ref="AQ26:AU26"/>
    <mergeCell ref="AV26:AY26"/>
    <mergeCell ref="AZ26:BD26"/>
    <mergeCell ref="B27:B28"/>
    <mergeCell ref="C27:C28"/>
    <mergeCell ref="B24:Y24"/>
    <mergeCell ref="Z24:BE24"/>
    <mergeCell ref="B25:BE25"/>
    <mergeCell ref="E26:H26"/>
    <mergeCell ref="I26:L26"/>
    <mergeCell ref="M26:P26"/>
    <mergeCell ref="Q26:U26"/>
    <mergeCell ref="V26:Y26"/>
    <mergeCell ref="Z26:AC26"/>
    <mergeCell ref="AD26:AH26"/>
    <mergeCell ref="C50:E50"/>
    <mergeCell ref="H50:S50"/>
    <mergeCell ref="AG50:AR50"/>
    <mergeCell ref="AX50:BE50"/>
    <mergeCell ref="B73:BE74"/>
    <mergeCell ref="B75:BE76"/>
    <mergeCell ref="BE27:BE28"/>
    <mergeCell ref="B29:BE31"/>
    <mergeCell ref="F35:J35"/>
    <mergeCell ref="F37:J37"/>
    <mergeCell ref="C49:E49"/>
    <mergeCell ref="H49:S49"/>
    <mergeCell ref="AX49:BE49"/>
    <mergeCell ref="T55:AF55"/>
    <mergeCell ref="T56:AF56"/>
    <mergeCell ref="Z61:Z62"/>
    <mergeCell ref="T63:AF63"/>
    <mergeCell ref="T64:AF64"/>
    <mergeCell ref="AY77:BB78"/>
    <mergeCell ref="BC77:BD78"/>
    <mergeCell ref="BE77:BE78"/>
    <mergeCell ref="B79:C82"/>
    <mergeCell ref="D79:J80"/>
    <mergeCell ref="K79:N80"/>
    <mergeCell ref="O79:R80"/>
    <mergeCell ref="S79:V80"/>
    <mergeCell ref="W79:Z80"/>
    <mergeCell ref="AA79:AD80"/>
    <mergeCell ref="AA77:AD78"/>
    <mergeCell ref="AE77:AH78"/>
    <mergeCell ref="AI77:AL78"/>
    <mergeCell ref="AM77:AP78"/>
    <mergeCell ref="AQ77:AT78"/>
    <mergeCell ref="AU77:AX78"/>
    <mergeCell ref="B77:C78"/>
    <mergeCell ref="D77:J78"/>
    <mergeCell ref="K77:N78"/>
    <mergeCell ref="O77:R78"/>
    <mergeCell ref="S77:V78"/>
    <mergeCell ref="W77:Z78"/>
    <mergeCell ref="AM81:AP82"/>
    <mergeCell ref="AQ81:AT82"/>
    <mergeCell ref="AU81:AX82"/>
    <mergeCell ref="AY81:BB82"/>
    <mergeCell ref="BC81:BD82"/>
    <mergeCell ref="BE81:BE82"/>
    <mergeCell ref="BC79:BD80"/>
    <mergeCell ref="BE79:BE80"/>
    <mergeCell ref="D81:J82"/>
    <mergeCell ref="K81:N82"/>
    <mergeCell ref="O81:R82"/>
    <mergeCell ref="S81:V82"/>
    <mergeCell ref="W81:Z82"/>
    <mergeCell ref="AA81:AD82"/>
    <mergeCell ref="AE81:AH82"/>
    <mergeCell ref="AI81:AL82"/>
    <mergeCell ref="AE79:AH80"/>
    <mergeCell ref="AI79:AL80"/>
    <mergeCell ref="AM79:AP80"/>
    <mergeCell ref="AQ79:AT80"/>
    <mergeCell ref="AU79:AX80"/>
    <mergeCell ref="AY79:BB80"/>
    <mergeCell ref="AX98:BE98"/>
    <mergeCell ref="C99:E99"/>
    <mergeCell ref="H99:S99"/>
    <mergeCell ref="AG99:AR99"/>
    <mergeCell ref="AX99:BE99"/>
    <mergeCell ref="E85:F85"/>
    <mergeCell ref="G85:R85"/>
    <mergeCell ref="E87:F87"/>
    <mergeCell ref="G87:P87"/>
    <mergeCell ref="C98:E98"/>
    <mergeCell ref="H98:S98"/>
  </mergeCells>
  <printOptions horizontalCentered="1"/>
  <pageMargins left="0.11811023622047245" right="0.11811023622047245" top="0.15748031496062992" bottom="0.35433070866141736" header="0.31496062992125984" footer="0.31496062992125984"/>
  <pageSetup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H109"/>
  <sheetViews>
    <sheetView topLeftCell="U55" zoomScale="70" zoomScaleNormal="70" workbookViewId="0">
      <selection activeCell="AJ55" sqref="AJ55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2" width="3.5703125" style="2" customWidth="1"/>
    <col min="53" max="53" width="6.5703125" style="2" customWidth="1"/>
    <col min="54" max="54" width="3.5703125" style="2" hidden="1" customWidth="1"/>
    <col min="55" max="55" width="4.7109375" style="2" customWidth="1"/>
    <col min="56" max="56" width="8.140625" style="2" customWidth="1"/>
    <col min="57" max="57" width="21.140625" style="2" customWidth="1"/>
    <col min="58" max="16384" width="11.42578125" style="2"/>
  </cols>
  <sheetData>
    <row r="2" spans="2:57" x14ac:dyDescent="0.25">
      <c r="L2" s="11"/>
    </row>
    <row r="4" spans="2:57" x14ac:dyDescent="0.25">
      <c r="C4" s="126"/>
    </row>
    <row r="5" spans="2:57" x14ac:dyDescent="0.25">
      <c r="C5" s="12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5"/>
      <c r="BD5" s="125"/>
      <c r="BE5" s="125"/>
    </row>
    <row r="6" spans="2:57" ht="23.25" x14ac:dyDescent="0.35">
      <c r="C6" s="126"/>
      <c r="O6" s="17"/>
      <c r="P6" s="17"/>
      <c r="Q6" s="17"/>
      <c r="R6" s="17"/>
      <c r="S6" s="17"/>
      <c r="T6" s="46" t="s">
        <v>42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17"/>
      <c r="AS6" s="17"/>
      <c r="AT6" s="17"/>
      <c r="AU6" s="17"/>
      <c r="AV6" s="17"/>
      <c r="BC6" s="125"/>
      <c r="BD6" s="125"/>
      <c r="BE6" s="125"/>
    </row>
    <row r="7" spans="2:57" ht="18" customHeight="1" x14ac:dyDescent="0.35">
      <c r="C7" s="126"/>
      <c r="O7" s="17"/>
      <c r="P7" s="17"/>
      <c r="Q7" s="17"/>
      <c r="R7" s="17"/>
      <c r="S7" s="17"/>
      <c r="T7" s="18"/>
      <c r="U7" s="19"/>
      <c r="V7" s="19"/>
      <c r="W7" s="46" t="s">
        <v>40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19"/>
      <c r="AP7" s="19"/>
      <c r="AQ7" s="18"/>
      <c r="AR7" s="17"/>
      <c r="AS7" s="17"/>
      <c r="AT7" s="17"/>
      <c r="AU7" s="17"/>
      <c r="AV7" s="17"/>
      <c r="BC7" s="125"/>
      <c r="BD7" s="125"/>
      <c r="BE7" s="125"/>
    </row>
    <row r="8" spans="2:57" ht="18" customHeight="1" x14ac:dyDescent="0.35">
      <c r="C8" s="126"/>
      <c r="O8" s="17"/>
      <c r="P8" s="17"/>
      <c r="Q8" s="17"/>
      <c r="R8" s="17"/>
      <c r="S8" s="17"/>
      <c r="T8" s="18"/>
      <c r="U8" s="19"/>
      <c r="V8" s="19"/>
      <c r="W8" s="46" t="s">
        <v>41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9"/>
      <c r="AP8" s="19"/>
      <c r="AQ8" s="18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25">
      <c r="C9" s="12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5"/>
      <c r="BD9" s="125"/>
      <c r="BE9" s="125"/>
    </row>
    <row r="10" spans="2:57" x14ac:dyDescent="0.25">
      <c r="C10" s="12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5"/>
      <c r="BD10" s="125"/>
      <c r="BE10" s="125"/>
    </row>
    <row r="11" spans="2:57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5"/>
      <c r="BD12" s="125"/>
      <c r="BE12" s="125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03" t="s">
        <v>94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</row>
    <row r="15" spans="2:57" ht="16.5" thickBot="1" x14ac:dyDescent="0.3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</row>
    <row r="16" spans="2:57" x14ac:dyDescent="0.25">
      <c r="B16" s="105" t="s">
        <v>69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70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9" t="s">
        <v>38</v>
      </c>
      <c r="C19" s="120"/>
      <c r="D19" s="116" t="s">
        <v>73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8"/>
    </row>
    <row r="20" spans="2:57" ht="31.5" customHeight="1" thickBot="1" x14ac:dyDescent="0.3">
      <c r="B20" s="77" t="s">
        <v>63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5"/>
    </row>
    <row r="21" spans="2:57" ht="83.25" customHeight="1" thickBot="1" x14ac:dyDescent="0.3">
      <c r="B21" s="77" t="s">
        <v>24</v>
      </c>
      <c r="C21" s="78"/>
      <c r="D21" s="160" t="s">
        <v>86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5"/>
      <c r="S21" s="77" t="s">
        <v>27</v>
      </c>
      <c r="T21" s="82"/>
      <c r="U21" s="82"/>
      <c r="V21" s="78"/>
      <c r="W21" s="83">
        <v>12599860.43</v>
      </c>
      <c r="X21" s="84"/>
      <c r="Y21" s="84"/>
      <c r="Z21" s="84"/>
      <c r="AA21" s="84"/>
      <c r="AB21" s="84"/>
      <c r="AC21" s="85"/>
      <c r="AD21" s="77" t="s">
        <v>28</v>
      </c>
      <c r="AE21" s="82"/>
      <c r="AF21" s="82"/>
      <c r="AG21" s="82"/>
      <c r="AH21" s="78"/>
      <c r="AI21" s="86" t="s">
        <v>43</v>
      </c>
      <c r="AJ21" s="87"/>
      <c r="AK21" s="87"/>
      <c r="AL21" s="87"/>
      <c r="AM21" s="87"/>
      <c r="AN21" s="87"/>
      <c r="AO21" s="87"/>
      <c r="AP21" s="87"/>
      <c r="AQ21" s="88"/>
      <c r="AR21" s="89" t="s">
        <v>25</v>
      </c>
      <c r="AS21" s="90"/>
      <c r="AT21" s="90"/>
      <c r="AU21" s="90"/>
      <c r="AV21" s="90"/>
      <c r="AW21" s="90"/>
      <c r="AX21" s="90"/>
      <c r="AY21" s="91"/>
      <c r="AZ21" s="127" t="s">
        <v>44</v>
      </c>
      <c r="BA21" s="121"/>
      <c r="BB21" s="121"/>
      <c r="BC21" s="121"/>
      <c r="BD21" s="121"/>
      <c r="BE21" s="128"/>
    </row>
    <row r="22" spans="2:57" ht="45" customHeight="1" thickBot="1" x14ac:dyDescent="0.3">
      <c r="B22" s="124" t="s">
        <v>39</v>
      </c>
      <c r="C22" s="122"/>
      <c r="D22" s="122" t="s">
        <v>77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3"/>
    </row>
    <row r="23" spans="2:57" ht="26.25" customHeight="1" thickBot="1" x14ac:dyDescent="0.3"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</row>
    <row r="24" spans="2:57" ht="32.25" customHeight="1" thickBot="1" x14ac:dyDescent="0.3">
      <c r="B24" s="71" t="s">
        <v>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74" t="s">
        <v>93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6"/>
    </row>
    <row r="25" spans="2:57" ht="32.25" customHeight="1" x14ac:dyDescent="0.25">
      <c r="B25" s="68" t="s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70"/>
    </row>
    <row r="26" spans="2:57" ht="16.5" customHeight="1" thickBot="1" x14ac:dyDescent="0.3">
      <c r="B26" s="3" t="s">
        <v>1</v>
      </c>
      <c r="C26" s="21" t="s">
        <v>2</v>
      </c>
      <c r="D26" s="22"/>
      <c r="E26" s="49" t="s">
        <v>3</v>
      </c>
      <c r="F26" s="49"/>
      <c r="G26" s="49"/>
      <c r="H26" s="50"/>
      <c r="I26" s="51" t="s">
        <v>4</v>
      </c>
      <c r="J26" s="49"/>
      <c r="K26" s="49"/>
      <c r="L26" s="50"/>
      <c r="M26" s="51" t="s">
        <v>5</v>
      </c>
      <c r="N26" s="49"/>
      <c r="O26" s="49"/>
      <c r="P26" s="50"/>
      <c r="Q26" s="51" t="s">
        <v>6</v>
      </c>
      <c r="R26" s="49"/>
      <c r="S26" s="49"/>
      <c r="T26" s="49"/>
      <c r="U26" s="50"/>
      <c r="V26" s="51" t="s">
        <v>7</v>
      </c>
      <c r="W26" s="49"/>
      <c r="X26" s="49"/>
      <c r="Y26" s="50"/>
      <c r="Z26" s="51" t="s">
        <v>8</v>
      </c>
      <c r="AA26" s="49"/>
      <c r="AB26" s="49"/>
      <c r="AC26" s="50"/>
      <c r="AD26" s="51" t="s">
        <v>9</v>
      </c>
      <c r="AE26" s="49"/>
      <c r="AF26" s="49"/>
      <c r="AG26" s="49"/>
      <c r="AH26" s="50"/>
      <c r="AI26" s="51" t="s">
        <v>10</v>
      </c>
      <c r="AJ26" s="49"/>
      <c r="AK26" s="49"/>
      <c r="AL26" s="50"/>
      <c r="AM26" s="51" t="s">
        <v>11</v>
      </c>
      <c r="AN26" s="49"/>
      <c r="AO26" s="49"/>
      <c r="AP26" s="50"/>
      <c r="AQ26" s="51" t="s">
        <v>12</v>
      </c>
      <c r="AR26" s="49"/>
      <c r="AS26" s="49"/>
      <c r="AT26" s="49"/>
      <c r="AU26" s="50"/>
      <c r="AV26" s="51" t="s">
        <v>13</v>
      </c>
      <c r="AW26" s="49"/>
      <c r="AX26" s="49"/>
      <c r="AY26" s="50"/>
      <c r="AZ26" s="51" t="s">
        <v>14</v>
      </c>
      <c r="BA26" s="49"/>
      <c r="BB26" s="49"/>
      <c r="BC26" s="49"/>
      <c r="BD26" s="50"/>
      <c r="BE26" s="20" t="s">
        <v>15</v>
      </c>
    </row>
    <row r="27" spans="2:57" ht="30" customHeight="1" x14ac:dyDescent="0.25">
      <c r="B27" s="101">
        <v>1</v>
      </c>
      <c r="C27" s="66" t="s">
        <v>52</v>
      </c>
      <c r="D27" s="4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30"/>
      <c r="S27" s="23"/>
      <c r="T27" s="23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47" t="s">
        <v>49</v>
      </c>
    </row>
    <row r="28" spans="2:57" ht="30" customHeight="1" thickBot="1" x14ac:dyDescent="0.3">
      <c r="B28" s="102"/>
      <c r="C28" s="67"/>
      <c r="D28" s="5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24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48"/>
    </row>
    <row r="29" spans="2:57" x14ac:dyDescent="0.25">
      <c r="B29" s="92" t="s">
        <v>18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2:57" x14ac:dyDescent="0.25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ht="16.5" thickBot="1" x14ac:dyDescent="0.3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2"/>
      <c r="E35" s="8" t="s">
        <v>19</v>
      </c>
      <c r="F35" s="54" t="s">
        <v>20</v>
      </c>
      <c r="G35" s="55"/>
      <c r="H35" s="55"/>
      <c r="I35" s="55"/>
      <c r="J35" s="55"/>
      <c r="K35" s="1"/>
      <c r="Q35" s="7" t="s">
        <v>26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6"/>
      <c r="E37" s="8" t="s">
        <v>21</v>
      </c>
      <c r="F37" s="54" t="s">
        <v>22</v>
      </c>
      <c r="G37" s="55"/>
      <c r="H37" s="55"/>
      <c r="I37" s="55"/>
      <c r="J37" s="55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5"/>
      <c r="E39" s="7" t="s">
        <v>23</v>
      </c>
      <c r="K39" s="1"/>
    </row>
    <row r="49" spans="3:57" x14ac:dyDescent="0.25">
      <c r="C49" s="44"/>
      <c r="D49" s="44"/>
      <c r="E49" s="44"/>
      <c r="F49" s="18"/>
      <c r="G49" s="18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44"/>
      <c r="AY49" s="44"/>
      <c r="AZ49" s="44"/>
      <c r="BA49" s="44"/>
      <c r="BB49" s="44"/>
      <c r="BC49" s="44"/>
      <c r="BD49" s="44"/>
      <c r="BE49" s="44"/>
    </row>
    <row r="50" spans="3:57" x14ac:dyDescent="0.25">
      <c r="C50" s="45" t="s">
        <v>83</v>
      </c>
      <c r="D50" s="45"/>
      <c r="E50" s="45"/>
      <c r="F50" s="17"/>
      <c r="G50" s="17"/>
      <c r="H50" s="45" t="s">
        <v>47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45" t="s">
        <v>96</v>
      </c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17"/>
      <c r="AT50" s="17"/>
      <c r="AU50" s="17"/>
      <c r="AV50" s="17"/>
      <c r="AW50" s="18"/>
      <c r="AX50" s="45" t="s">
        <v>46</v>
      </c>
      <c r="AY50" s="45"/>
      <c r="AZ50" s="45"/>
      <c r="BA50" s="45"/>
      <c r="BB50" s="45"/>
      <c r="BC50" s="45"/>
      <c r="BD50" s="45"/>
      <c r="BE50" s="45"/>
    </row>
    <row r="51" spans="3:57" x14ac:dyDescent="0.25">
      <c r="C51" s="33"/>
      <c r="D51" s="33"/>
      <c r="E51" s="33"/>
      <c r="F51" s="17"/>
      <c r="G51" s="17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17"/>
      <c r="AT51" s="17"/>
      <c r="AU51" s="17"/>
      <c r="AV51" s="17"/>
      <c r="AW51" s="18"/>
      <c r="AX51" s="33"/>
      <c r="AY51" s="33"/>
      <c r="AZ51" s="33"/>
      <c r="BA51" s="33"/>
      <c r="BB51" s="33"/>
      <c r="BC51" s="33"/>
      <c r="BD51" s="33"/>
      <c r="BE51" s="33"/>
    </row>
    <row r="52" spans="3:57" x14ac:dyDescent="0.25">
      <c r="C52" s="33"/>
      <c r="D52" s="33"/>
      <c r="E52" s="33"/>
      <c r="F52" s="17"/>
      <c r="G52" s="17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17"/>
      <c r="AT52" s="17"/>
      <c r="AU52" s="17"/>
      <c r="AV52" s="17"/>
      <c r="AW52" s="18"/>
      <c r="AX52" s="33"/>
      <c r="AY52" s="33"/>
      <c r="AZ52" s="33"/>
      <c r="BA52" s="33"/>
      <c r="BB52" s="33"/>
      <c r="BC52" s="33"/>
      <c r="BD52" s="33"/>
      <c r="BE52" s="33"/>
    </row>
    <row r="53" spans="3:57" x14ac:dyDescent="0.25">
      <c r="C53" s="33"/>
      <c r="D53" s="33"/>
      <c r="E53" s="33"/>
      <c r="F53" s="17"/>
      <c r="G53" s="17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17"/>
      <c r="AT53" s="17"/>
      <c r="AU53" s="17"/>
      <c r="AV53" s="17"/>
      <c r="AW53" s="18"/>
      <c r="AX53" s="33"/>
      <c r="AY53" s="33"/>
      <c r="AZ53" s="33"/>
      <c r="BA53" s="33"/>
      <c r="BB53" s="33"/>
      <c r="BC53" s="33"/>
      <c r="BD53" s="33"/>
      <c r="BE53" s="33"/>
    </row>
    <row r="54" spans="3:57" x14ac:dyDescent="0.25">
      <c r="C54" s="33"/>
      <c r="D54" s="33"/>
      <c r="E54" s="33"/>
      <c r="F54" s="17"/>
      <c r="G54" s="17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131" t="s">
        <v>74</v>
      </c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17"/>
      <c r="AT54" s="17"/>
      <c r="AU54" s="17"/>
      <c r="AV54" s="17"/>
      <c r="AW54" s="18"/>
      <c r="AX54" s="33"/>
      <c r="AY54" s="33"/>
      <c r="AZ54" s="33"/>
      <c r="BA54" s="33"/>
      <c r="BB54" s="33"/>
      <c r="BC54" s="33"/>
      <c r="BD54" s="33"/>
      <c r="BE54" s="33"/>
    </row>
    <row r="55" spans="3:57" x14ac:dyDescent="0.25">
      <c r="C55" s="33"/>
      <c r="D55" s="33"/>
      <c r="E55" s="33"/>
      <c r="F55" s="17"/>
      <c r="G55" s="17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17"/>
      <c r="AT55" s="17"/>
      <c r="AU55" s="17"/>
      <c r="AV55" s="17"/>
      <c r="AW55" s="18"/>
      <c r="AX55" s="33"/>
      <c r="AY55" s="33"/>
      <c r="AZ55" s="33"/>
      <c r="BA55" s="33"/>
      <c r="BB55" s="33"/>
      <c r="BC55" s="33"/>
      <c r="BD55" s="33"/>
      <c r="BE55" s="33"/>
    </row>
    <row r="56" spans="3:57" x14ac:dyDescent="0.25">
      <c r="C56" s="33"/>
      <c r="D56" s="33"/>
      <c r="E56" s="33"/>
      <c r="F56" s="17"/>
      <c r="G56" s="1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17"/>
      <c r="AT56" s="17"/>
      <c r="AU56" s="17"/>
      <c r="AV56" s="17"/>
      <c r="AW56" s="18"/>
      <c r="AX56" s="33"/>
      <c r="AY56" s="33"/>
      <c r="AZ56" s="33"/>
      <c r="BA56" s="33"/>
      <c r="BB56" s="33"/>
      <c r="BC56" s="33"/>
      <c r="BD56" s="33"/>
      <c r="BE56" s="33"/>
    </row>
    <row r="57" spans="3:57" x14ac:dyDescent="0.25">
      <c r="C57" s="33"/>
      <c r="D57" s="33"/>
      <c r="E57" s="33"/>
      <c r="F57" s="17"/>
      <c r="G57" s="17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17"/>
      <c r="AT57" s="17"/>
      <c r="AU57" s="17"/>
      <c r="AV57" s="17"/>
      <c r="AW57" s="18"/>
      <c r="AX57" s="33"/>
      <c r="AY57" s="33"/>
      <c r="AZ57" s="33"/>
      <c r="BA57" s="33"/>
      <c r="BB57" s="33"/>
      <c r="BC57" s="33"/>
      <c r="BD57" s="33"/>
      <c r="BE57" s="33"/>
    </row>
    <row r="58" spans="3:57" x14ac:dyDescent="0.25">
      <c r="C58" s="33"/>
      <c r="D58" s="33"/>
      <c r="E58" s="33"/>
      <c r="F58" s="17"/>
      <c r="G58" s="17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17"/>
      <c r="AT58" s="17"/>
      <c r="AU58" s="17"/>
      <c r="AV58" s="17"/>
      <c r="AW58" s="18"/>
      <c r="AX58" s="33"/>
      <c r="AY58" s="33"/>
      <c r="AZ58" s="33"/>
      <c r="BA58" s="33"/>
      <c r="BB58" s="33"/>
      <c r="BC58" s="33"/>
      <c r="BD58" s="33"/>
      <c r="BE58" s="33"/>
    </row>
    <row r="59" spans="3:57" x14ac:dyDescent="0.25">
      <c r="C59" s="33"/>
      <c r="D59" s="33"/>
      <c r="E59" s="33"/>
      <c r="F59" s="17"/>
      <c r="G59" s="17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17"/>
      <c r="AT59" s="17"/>
      <c r="AU59" s="17"/>
      <c r="AV59" s="17"/>
      <c r="AW59" s="18"/>
      <c r="AX59" s="33"/>
      <c r="AY59" s="33"/>
      <c r="AZ59" s="33"/>
      <c r="BA59" s="33"/>
      <c r="BB59" s="33"/>
      <c r="BC59" s="33"/>
      <c r="BD59" s="33"/>
      <c r="BE59" s="33"/>
    </row>
    <row r="60" spans="3:57" x14ac:dyDescent="0.25"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3:57" x14ac:dyDescent="0.25">
      <c r="T61" s="125" t="s">
        <v>75</v>
      </c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</row>
    <row r="62" spans="3:57" x14ac:dyDescent="0.25"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3:57" x14ac:dyDescent="0.25"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3:57" x14ac:dyDescent="0.25"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60" x14ac:dyDescent="0.25"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2:60" x14ac:dyDescent="0.25"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60" x14ac:dyDescent="0.25"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60" x14ac:dyDescent="0.25"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70" spans="2:60" x14ac:dyDescent="0.25">
      <c r="B70" s="103" t="s">
        <v>29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</row>
    <row r="71" spans="2:60" ht="16.5" thickBot="1" x14ac:dyDescent="0.3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</row>
    <row r="72" spans="2:60" x14ac:dyDescent="0.25">
      <c r="B72" s="132" t="s">
        <v>37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4"/>
    </row>
    <row r="73" spans="2:60" ht="16.5" thickBot="1" x14ac:dyDescent="0.3"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7"/>
    </row>
    <row r="74" spans="2:60" x14ac:dyDescent="0.25">
      <c r="B74" s="52" t="s">
        <v>30</v>
      </c>
      <c r="C74" s="52"/>
      <c r="D74" s="52" t="s">
        <v>90</v>
      </c>
      <c r="E74" s="52"/>
      <c r="F74" s="52"/>
      <c r="G74" s="52"/>
      <c r="H74" s="52"/>
      <c r="I74" s="52"/>
      <c r="J74" s="52"/>
      <c r="K74" s="52" t="s">
        <v>3</v>
      </c>
      <c r="L74" s="52"/>
      <c r="M74" s="52"/>
      <c r="N74" s="52"/>
      <c r="O74" s="52" t="s">
        <v>4</v>
      </c>
      <c r="P74" s="52"/>
      <c r="Q74" s="52"/>
      <c r="R74" s="52"/>
      <c r="S74" s="52" t="s">
        <v>5</v>
      </c>
      <c r="T74" s="52"/>
      <c r="U74" s="52"/>
      <c r="V74" s="52"/>
      <c r="W74" s="52" t="s">
        <v>6</v>
      </c>
      <c r="X74" s="52"/>
      <c r="Y74" s="52"/>
      <c r="Z74" s="52"/>
      <c r="AA74" s="52" t="s">
        <v>7</v>
      </c>
      <c r="AB74" s="52"/>
      <c r="AC74" s="52"/>
      <c r="AD74" s="52"/>
      <c r="AE74" s="52" t="s">
        <v>8</v>
      </c>
      <c r="AF74" s="52"/>
      <c r="AG74" s="52"/>
      <c r="AH74" s="52"/>
      <c r="AI74" s="52" t="s">
        <v>9</v>
      </c>
      <c r="AJ74" s="52"/>
      <c r="AK74" s="52"/>
      <c r="AL74" s="52"/>
      <c r="AM74" s="52" t="s">
        <v>10</v>
      </c>
      <c r="AN74" s="52"/>
      <c r="AO74" s="52"/>
      <c r="AP74" s="52"/>
      <c r="AQ74" s="52" t="s">
        <v>11</v>
      </c>
      <c r="AR74" s="52"/>
      <c r="AS74" s="52"/>
      <c r="AT74" s="52"/>
      <c r="AU74" s="52" t="s">
        <v>12</v>
      </c>
      <c r="AV74" s="52"/>
      <c r="AW74" s="52"/>
      <c r="AX74" s="52"/>
      <c r="AY74" s="52" t="s">
        <v>13</v>
      </c>
      <c r="AZ74" s="52"/>
      <c r="BA74" s="52"/>
      <c r="BB74" s="52"/>
      <c r="BC74" s="52" t="s">
        <v>14</v>
      </c>
      <c r="BD74" s="52"/>
      <c r="BE74" s="52" t="s">
        <v>31</v>
      </c>
    </row>
    <row r="75" spans="2:60" x14ac:dyDescent="0.2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2:60" x14ac:dyDescent="0.25">
      <c r="B76" s="56" t="s">
        <v>86</v>
      </c>
      <c r="C76" s="56"/>
      <c r="D76" s="57"/>
      <c r="E76" s="57"/>
      <c r="F76" s="57"/>
      <c r="G76" s="57"/>
      <c r="H76" s="57"/>
      <c r="I76" s="57"/>
      <c r="J76" s="57"/>
      <c r="K76" s="58">
        <v>2615571</v>
      </c>
      <c r="L76" s="59"/>
      <c r="M76" s="59"/>
      <c r="N76" s="59"/>
      <c r="O76" s="58">
        <v>869525</v>
      </c>
      <c r="P76" s="59"/>
      <c r="Q76" s="59"/>
      <c r="R76" s="59"/>
      <c r="S76" s="58">
        <v>184898</v>
      </c>
      <c r="T76" s="59"/>
      <c r="U76" s="59"/>
      <c r="V76" s="59"/>
      <c r="W76" s="58">
        <v>263299</v>
      </c>
      <c r="X76" s="59"/>
      <c r="Y76" s="59"/>
      <c r="Z76" s="59"/>
      <c r="AA76" s="58">
        <v>233941</v>
      </c>
      <c r="AB76" s="59"/>
      <c r="AC76" s="59"/>
      <c r="AD76" s="59"/>
      <c r="AE76" s="58">
        <v>819293.77</v>
      </c>
      <c r="AF76" s="59"/>
      <c r="AG76" s="59"/>
      <c r="AH76" s="59"/>
      <c r="AI76" s="58">
        <v>1153941</v>
      </c>
      <c r="AJ76" s="59"/>
      <c r="AK76" s="59"/>
      <c r="AL76" s="59"/>
      <c r="AM76" s="58">
        <v>981039</v>
      </c>
      <c r="AN76" s="59"/>
      <c r="AO76" s="59"/>
      <c r="AP76" s="59"/>
      <c r="AQ76" s="58">
        <v>1130270</v>
      </c>
      <c r="AR76" s="59"/>
      <c r="AS76" s="59"/>
      <c r="AT76" s="59"/>
      <c r="AU76" s="58">
        <v>1405365.66</v>
      </c>
      <c r="AV76" s="59"/>
      <c r="AW76" s="59"/>
      <c r="AX76" s="59"/>
      <c r="AY76" s="58">
        <v>1331607</v>
      </c>
      <c r="AZ76" s="59"/>
      <c r="BA76" s="59"/>
      <c r="BB76" s="59"/>
      <c r="BC76" s="58">
        <v>1611110</v>
      </c>
      <c r="BD76" s="59"/>
      <c r="BE76" s="158">
        <f>SUM(K76:BD77)</f>
        <v>12599860.43</v>
      </c>
    </row>
    <row r="77" spans="2:60" x14ac:dyDescent="0.25">
      <c r="B77" s="56"/>
      <c r="C77" s="56"/>
      <c r="D77" s="57"/>
      <c r="E77" s="57"/>
      <c r="F77" s="57"/>
      <c r="G77" s="57"/>
      <c r="H77" s="57"/>
      <c r="I77" s="57"/>
      <c r="J77" s="57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162"/>
      <c r="BH77" s="2">
        <f>2331305*3.5%+2331305</f>
        <v>2412900.6749999998</v>
      </c>
    </row>
    <row r="78" spans="2:60" x14ac:dyDescent="0.25">
      <c r="B78" s="56"/>
      <c r="C78" s="56"/>
      <c r="D78" s="130" t="s">
        <v>32</v>
      </c>
      <c r="E78" s="130"/>
      <c r="F78" s="130"/>
      <c r="G78" s="130"/>
      <c r="H78" s="130"/>
      <c r="I78" s="130"/>
      <c r="J78" s="130"/>
      <c r="K78" s="58">
        <v>1132909.3899999999</v>
      </c>
      <c r="L78" s="59"/>
      <c r="M78" s="59"/>
      <c r="N78" s="59"/>
      <c r="O78" s="58">
        <v>553716.32999999996</v>
      </c>
      <c r="P78" s="59"/>
      <c r="Q78" s="59"/>
      <c r="R78" s="59"/>
      <c r="S78" s="58">
        <v>1415634</v>
      </c>
      <c r="T78" s="59"/>
      <c r="U78" s="59"/>
      <c r="V78" s="59"/>
      <c r="W78" s="58">
        <v>1684994.74</v>
      </c>
      <c r="X78" s="59"/>
      <c r="Y78" s="59"/>
      <c r="Z78" s="59"/>
      <c r="AA78" s="58">
        <v>1528006</v>
      </c>
      <c r="AB78" s="59"/>
      <c r="AC78" s="59"/>
      <c r="AD78" s="59"/>
      <c r="AE78" s="58">
        <v>922112.71</v>
      </c>
      <c r="AF78" s="59"/>
      <c r="AG78" s="59"/>
      <c r="AH78" s="59"/>
      <c r="AI78" s="58">
        <v>1298700</v>
      </c>
      <c r="AJ78" s="59"/>
      <c r="AK78" s="59"/>
      <c r="AL78" s="59"/>
      <c r="AM78" s="58"/>
      <c r="AN78" s="59"/>
      <c r="AO78" s="59"/>
      <c r="AP78" s="59"/>
      <c r="AQ78" s="58"/>
      <c r="AR78" s="59"/>
      <c r="AS78" s="59"/>
      <c r="AT78" s="59"/>
      <c r="AU78" s="58"/>
      <c r="AV78" s="59"/>
      <c r="AW78" s="59"/>
      <c r="AX78" s="59"/>
      <c r="AY78" s="58"/>
      <c r="AZ78" s="59"/>
      <c r="BA78" s="59"/>
      <c r="BB78" s="59"/>
      <c r="BC78" s="58"/>
      <c r="BD78" s="59"/>
      <c r="BE78" s="161">
        <f>SUM(K78:BC79)</f>
        <v>8536073.1699999999</v>
      </c>
    </row>
    <row r="79" spans="2:60" x14ac:dyDescent="0.25">
      <c r="B79" s="56"/>
      <c r="C79" s="56"/>
      <c r="D79" s="130"/>
      <c r="E79" s="130"/>
      <c r="F79" s="130"/>
      <c r="G79" s="130"/>
      <c r="H79" s="130"/>
      <c r="I79" s="130"/>
      <c r="J79" s="130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161"/>
    </row>
    <row r="80" spans="2:60" x14ac:dyDescent="0.25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</row>
    <row r="81" spans="3:57" x14ac:dyDescent="0.25"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</row>
    <row r="82" spans="3:57" ht="18" x14ac:dyDescent="0.25">
      <c r="C82" s="27"/>
      <c r="D82" s="10"/>
      <c r="E82" s="54" t="s">
        <v>33</v>
      </c>
      <c r="F82" s="54"/>
      <c r="G82" s="129" t="s">
        <v>34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</row>
    <row r="83" spans="3:57" x14ac:dyDescent="0.25"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</row>
    <row r="84" spans="3:57" ht="18" x14ac:dyDescent="0.25">
      <c r="C84" s="27"/>
      <c r="D84" s="13"/>
      <c r="E84" s="54" t="s">
        <v>35</v>
      </c>
      <c r="F84" s="54"/>
      <c r="G84" s="129" t="s">
        <v>36</v>
      </c>
      <c r="H84" s="129"/>
      <c r="I84" s="129"/>
      <c r="J84" s="129"/>
      <c r="K84" s="129"/>
      <c r="L84" s="129"/>
      <c r="M84" s="129"/>
      <c r="N84" s="129"/>
      <c r="O84" s="129"/>
      <c r="P84" s="129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</row>
    <row r="85" spans="3:57" x14ac:dyDescent="0.25"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</row>
    <row r="86" spans="3:57" x14ac:dyDescent="0.25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</row>
    <row r="87" spans="3:57" x14ac:dyDescent="0.25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</row>
    <row r="88" spans="3:57" x14ac:dyDescent="0.25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</row>
    <row r="89" spans="3:57" x14ac:dyDescent="0.25"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</row>
    <row r="90" spans="3:57" x14ac:dyDescent="0.25"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</row>
    <row r="91" spans="3:57" x14ac:dyDescent="0.25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</row>
    <row r="92" spans="3:57" x14ac:dyDescent="0.25"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</row>
    <row r="95" spans="3:57" x14ac:dyDescent="0.25">
      <c r="C95" s="44"/>
      <c r="D95" s="44"/>
      <c r="E95" s="44"/>
      <c r="F95" s="18"/>
      <c r="G95" s="1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44"/>
      <c r="AY95" s="44"/>
      <c r="AZ95" s="44"/>
      <c r="BA95" s="44"/>
      <c r="BB95" s="44"/>
      <c r="BC95" s="44"/>
      <c r="BD95" s="44"/>
      <c r="BE95" s="44"/>
    </row>
    <row r="96" spans="3:57" x14ac:dyDescent="0.25">
      <c r="C96" s="45" t="s">
        <v>83</v>
      </c>
      <c r="D96" s="45"/>
      <c r="E96" s="45"/>
      <c r="F96" s="17"/>
      <c r="G96" s="17"/>
      <c r="H96" s="45" t="s">
        <v>46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45" t="s">
        <v>96</v>
      </c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17"/>
      <c r="AT96" s="17"/>
      <c r="AU96" s="17"/>
      <c r="AV96" s="17"/>
      <c r="AW96" s="18"/>
      <c r="AX96" s="45" t="s">
        <v>46</v>
      </c>
      <c r="AY96" s="45"/>
      <c r="AZ96" s="45"/>
      <c r="BA96" s="45"/>
      <c r="BB96" s="45"/>
      <c r="BC96" s="45"/>
      <c r="BD96" s="45"/>
      <c r="BE96" s="45"/>
    </row>
    <row r="100" spans="20:32" x14ac:dyDescent="0.25"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spans="20:32" x14ac:dyDescent="0.25"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</row>
    <row r="102" spans="20:32" x14ac:dyDescent="0.25">
      <c r="T102" s="131" t="s">
        <v>74</v>
      </c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</row>
    <row r="103" spans="20:32" x14ac:dyDescent="0.25"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</row>
    <row r="104" spans="20:32" x14ac:dyDescent="0.25"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</row>
    <row r="105" spans="20:32" x14ac:dyDescent="0.25"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</row>
    <row r="106" spans="20:32" x14ac:dyDescent="0.25"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spans="20:32" x14ac:dyDescent="0.25"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spans="20:32" x14ac:dyDescent="0.25"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</row>
    <row r="109" spans="20:32" x14ac:dyDescent="0.25">
      <c r="T109" s="125" t="s">
        <v>75</v>
      </c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</row>
  </sheetData>
  <mergeCells count="115">
    <mergeCell ref="AX95:BE95"/>
    <mergeCell ref="C96:E96"/>
    <mergeCell ref="H96:S96"/>
    <mergeCell ref="AG96:AR96"/>
    <mergeCell ref="AX96:BE96"/>
    <mergeCell ref="E82:F82"/>
    <mergeCell ref="G82:R82"/>
    <mergeCell ref="E84:F84"/>
    <mergeCell ref="G84:P84"/>
    <mergeCell ref="C95:E95"/>
    <mergeCell ref="H95:S95"/>
    <mergeCell ref="AU78:AX79"/>
    <mergeCell ref="AY78:BB79"/>
    <mergeCell ref="BC78:BD79"/>
    <mergeCell ref="BE78:BE79"/>
    <mergeCell ref="BC76:BD77"/>
    <mergeCell ref="BE76:BE77"/>
    <mergeCell ref="D78:J79"/>
    <mergeCell ref="K78:N79"/>
    <mergeCell ref="O78:R79"/>
    <mergeCell ref="S78:V79"/>
    <mergeCell ref="W78:Z79"/>
    <mergeCell ref="AA78:AD79"/>
    <mergeCell ref="AE78:AH79"/>
    <mergeCell ref="AI78:AL79"/>
    <mergeCell ref="AE76:AH77"/>
    <mergeCell ref="AI76:AL77"/>
    <mergeCell ref="AM76:AP77"/>
    <mergeCell ref="AQ76:AT77"/>
    <mergeCell ref="AU76:AX77"/>
    <mergeCell ref="AY76:BB77"/>
    <mergeCell ref="AY74:BB75"/>
    <mergeCell ref="BC74:BD75"/>
    <mergeCell ref="BE74:BE75"/>
    <mergeCell ref="B76:C79"/>
    <mergeCell ref="D76:J77"/>
    <mergeCell ref="K76:N77"/>
    <mergeCell ref="O76:R77"/>
    <mergeCell ref="S76:V77"/>
    <mergeCell ref="W76:Z77"/>
    <mergeCell ref="AA76:AD77"/>
    <mergeCell ref="AA74:AD75"/>
    <mergeCell ref="AE74:AH75"/>
    <mergeCell ref="AI74:AL75"/>
    <mergeCell ref="AM74:AP75"/>
    <mergeCell ref="AQ74:AT75"/>
    <mergeCell ref="AU74:AX75"/>
    <mergeCell ref="B74:C75"/>
    <mergeCell ref="D74:J75"/>
    <mergeCell ref="K74:N75"/>
    <mergeCell ref="O74:R75"/>
    <mergeCell ref="S74:V75"/>
    <mergeCell ref="W74:Z75"/>
    <mergeCell ref="AM78:AP79"/>
    <mergeCell ref="AQ78:AT79"/>
    <mergeCell ref="C50:E50"/>
    <mergeCell ref="H50:S50"/>
    <mergeCell ref="AG50:AR50"/>
    <mergeCell ref="AX50:BE50"/>
    <mergeCell ref="B70:BE71"/>
    <mergeCell ref="B72:BE73"/>
    <mergeCell ref="BE27:BE28"/>
    <mergeCell ref="B29:BE31"/>
    <mergeCell ref="F35:J35"/>
    <mergeCell ref="F37:J37"/>
    <mergeCell ref="C49:E49"/>
    <mergeCell ref="H49:S49"/>
    <mergeCell ref="AX49:BE49"/>
    <mergeCell ref="T53:AF53"/>
    <mergeCell ref="T54:AF54"/>
    <mergeCell ref="T60:AF60"/>
    <mergeCell ref="T61:AF61"/>
    <mergeCell ref="W21:AC21"/>
    <mergeCell ref="AD21:AH21"/>
    <mergeCell ref="AI26:AL26"/>
    <mergeCell ref="AM26:AP26"/>
    <mergeCell ref="AQ26:AU26"/>
    <mergeCell ref="AV26:AY26"/>
    <mergeCell ref="AZ26:BD26"/>
    <mergeCell ref="B27:B28"/>
    <mergeCell ref="C27:C28"/>
    <mergeCell ref="B24:Y24"/>
    <mergeCell ref="Z24:BE24"/>
    <mergeCell ref="B25:BE25"/>
    <mergeCell ref="E26:H26"/>
    <mergeCell ref="I26:L26"/>
    <mergeCell ref="M26:P26"/>
    <mergeCell ref="Q26:U26"/>
    <mergeCell ref="V26:Y26"/>
    <mergeCell ref="Z26:AC26"/>
    <mergeCell ref="AD26:AH26"/>
    <mergeCell ref="T101:AF101"/>
    <mergeCell ref="T102:AF102"/>
    <mergeCell ref="T108:AF108"/>
    <mergeCell ref="T109:AF109"/>
    <mergeCell ref="C4:C11"/>
    <mergeCell ref="BC5:BE12"/>
    <mergeCell ref="T6:AQ6"/>
    <mergeCell ref="W7:AN7"/>
    <mergeCell ref="W8:AN8"/>
    <mergeCell ref="B14:BE15"/>
    <mergeCell ref="AI21:AQ21"/>
    <mergeCell ref="AR21:AY21"/>
    <mergeCell ref="AZ21:BE21"/>
    <mergeCell ref="B22:C22"/>
    <mergeCell ref="D22:BE22"/>
    <mergeCell ref="B23:BE23"/>
    <mergeCell ref="B16:BE17"/>
    <mergeCell ref="B18:BE18"/>
    <mergeCell ref="B19:C19"/>
    <mergeCell ref="D19:BE19"/>
    <mergeCell ref="B20:BE20"/>
    <mergeCell ref="B21:C21"/>
    <mergeCell ref="D21:R21"/>
    <mergeCell ref="S21:V21"/>
  </mergeCells>
  <printOptions horizontalCentered="1"/>
  <pageMargins left="0.11811023622047245" right="0.11811023622047245" top="0.15748031496062992" bottom="0.15748031496062992" header="0.31496062992125984" footer="0.31496062992125984"/>
  <pageSetup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106"/>
  <sheetViews>
    <sheetView topLeftCell="AD49" zoomScale="62" zoomScaleNormal="62" workbookViewId="0">
      <selection activeCell="BF80" sqref="BF80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13" width="3.5703125" style="2" customWidth="1"/>
    <col min="14" max="14" width="8.140625" style="2" customWidth="1"/>
    <col min="15" max="17" width="3.5703125" style="2" customWidth="1"/>
    <col min="18" max="18" width="8.42578125" style="2" customWidth="1"/>
    <col min="19" max="21" width="3.5703125" style="2" customWidth="1"/>
    <col min="22" max="22" width="8.5703125" style="2" customWidth="1"/>
    <col min="23" max="25" width="3.5703125" style="2" customWidth="1"/>
    <col min="26" max="26" width="7.7109375" style="2" customWidth="1"/>
    <col min="27" max="29" width="3.5703125" style="2" customWidth="1"/>
    <col min="30" max="30" width="9.7109375" style="2" customWidth="1"/>
    <col min="31" max="33" width="3.5703125" style="2" customWidth="1"/>
    <col min="34" max="34" width="9.85546875" style="2" customWidth="1"/>
    <col min="35" max="37" width="3.5703125" style="2" customWidth="1"/>
    <col min="38" max="38" width="7" style="2" customWidth="1"/>
    <col min="39" max="41" width="3.5703125" style="2" customWidth="1"/>
    <col min="42" max="42" width="6.85546875" style="2" customWidth="1"/>
    <col min="43" max="45" width="3.5703125" style="2" customWidth="1"/>
    <col min="46" max="46" width="9.5703125" style="2" customWidth="1"/>
    <col min="47" max="49" width="3.5703125" style="2" customWidth="1"/>
    <col min="50" max="50" width="9.140625" style="2" customWidth="1"/>
    <col min="51" max="52" width="3.5703125" style="2" customWidth="1"/>
    <col min="53" max="53" width="8.42578125" style="2" customWidth="1"/>
    <col min="54" max="54" width="3.7109375" style="2" customWidth="1"/>
    <col min="55" max="55" width="4.7109375" style="2" customWidth="1"/>
    <col min="56" max="56" width="14.85546875" style="2" customWidth="1"/>
    <col min="57" max="57" width="21.140625" style="2" customWidth="1"/>
    <col min="58" max="58" width="11.42578125" style="2"/>
    <col min="59" max="59" width="14.42578125" style="2" customWidth="1"/>
    <col min="60" max="16384" width="11.42578125" style="2"/>
  </cols>
  <sheetData>
    <row r="2" spans="2:57" x14ac:dyDescent="0.25">
      <c r="L2" s="11"/>
    </row>
    <row r="4" spans="2:57" x14ac:dyDescent="0.25">
      <c r="C4" s="126"/>
    </row>
    <row r="5" spans="2:57" x14ac:dyDescent="0.25">
      <c r="C5" s="12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5"/>
      <c r="BD5" s="125"/>
      <c r="BE5" s="125"/>
    </row>
    <row r="6" spans="2:57" ht="23.25" x14ac:dyDescent="0.35">
      <c r="C6" s="126"/>
      <c r="O6" s="17"/>
      <c r="P6" s="17"/>
      <c r="Q6" s="17"/>
      <c r="R6" s="17"/>
      <c r="S6" s="17"/>
      <c r="T6" s="46" t="s">
        <v>42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17"/>
      <c r="AS6" s="17"/>
      <c r="AT6" s="17"/>
      <c r="AU6" s="17"/>
      <c r="AV6" s="17"/>
      <c r="BC6" s="125"/>
      <c r="BD6" s="125"/>
      <c r="BE6" s="125"/>
    </row>
    <row r="7" spans="2:57" ht="18" customHeight="1" x14ac:dyDescent="0.35">
      <c r="C7" s="126"/>
      <c r="O7" s="17"/>
      <c r="P7" s="17"/>
      <c r="Q7" s="17"/>
      <c r="R7" s="17"/>
      <c r="S7" s="17"/>
      <c r="T7" s="18"/>
      <c r="U7" s="19"/>
      <c r="V7" s="19"/>
      <c r="W7" s="46" t="s">
        <v>40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19"/>
      <c r="AP7" s="19"/>
      <c r="AQ7" s="18"/>
      <c r="AR7" s="17"/>
      <c r="AS7" s="17"/>
      <c r="AT7" s="17"/>
      <c r="AU7" s="17"/>
      <c r="AV7" s="17"/>
      <c r="BC7" s="125"/>
      <c r="BD7" s="125"/>
      <c r="BE7" s="125"/>
    </row>
    <row r="8" spans="2:57" ht="18" customHeight="1" x14ac:dyDescent="0.35">
      <c r="C8" s="126"/>
      <c r="O8" s="17"/>
      <c r="P8" s="17"/>
      <c r="Q8" s="17"/>
      <c r="R8" s="17"/>
      <c r="S8" s="17"/>
      <c r="T8" s="18"/>
      <c r="U8" s="19"/>
      <c r="V8" s="19"/>
      <c r="W8" s="46" t="s">
        <v>41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9"/>
      <c r="AP8" s="19"/>
      <c r="AQ8" s="18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25">
      <c r="C9" s="12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5"/>
      <c r="BD9" s="125"/>
      <c r="BE9" s="125"/>
    </row>
    <row r="10" spans="2:57" x14ac:dyDescent="0.25">
      <c r="C10" s="12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5"/>
      <c r="BD10" s="125"/>
      <c r="BE10" s="125"/>
    </row>
    <row r="11" spans="2:57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5"/>
      <c r="BD12" s="125"/>
      <c r="BE12" s="125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03" t="s">
        <v>94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</row>
    <row r="15" spans="2:57" ht="16.5" thickBot="1" x14ac:dyDescent="0.3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</row>
    <row r="16" spans="2:57" x14ac:dyDescent="0.25">
      <c r="B16" s="105" t="s">
        <v>69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70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9" t="s">
        <v>38</v>
      </c>
      <c r="C19" s="120"/>
      <c r="D19" s="116" t="s">
        <v>73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8"/>
    </row>
    <row r="20" spans="2:57" ht="31.5" customHeight="1" thickBot="1" x14ac:dyDescent="0.3">
      <c r="B20" s="77" t="s">
        <v>62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5"/>
    </row>
    <row r="21" spans="2:57" ht="83.25" customHeight="1" thickBot="1" x14ac:dyDescent="0.3">
      <c r="B21" s="77" t="s">
        <v>24</v>
      </c>
      <c r="C21" s="78"/>
      <c r="D21" s="160" t="s">
        <v>87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5"/>
      <c r="S21" s="77" t="s">
        <v>27</v>
      </c>
      <c r="T21" s="82"/>
      <c r="U21" s="82"/>
      <c r="V21" s="78"/>
      <c r="W21" s="83">
        <v>324261202.42000002</v>
      </c>
      <c r="X21" s="84"/>
      <c r="Y21" s="84"/>
      <c r="Z21" s="84"/>
      <c r="AA21" s="84"/>
      <c r="AB21" s="84"/>
      <c r="AC21" s="85"/>
      <c r="AD21" s="77" t="s">
        <v>28</v>
      </c>
      <c r="AE21" s="82"/>
      <c r="AF21" s="82"/>
      <c r="AG21" s="82"/>
      <c r="AH21" s="78"/>
      <c r="AI21" s="86" t="s">
        <v>43</v>
      </c>
      <c r="AJ21" s="87"/>
      <c r="AK21" s="87"/>
      <c r="AL21" s="87"/>
      <c r="AM21" s="87"/>
      <c r="AN21" s="87"/>
      <c r="AO21" s="87"/>
      <c r="AP21" s="87"/>
      <c r="AQ21" s="88"/>
      <c r="AR21" s="89" t="s">
        <v>25</v>
      </c>
      <c r="AS21" s="90"/>
      <c r="AT21" s="90"/>
      <c r="AU21" s="90"/>
      <c r="AV21" s="90"/>
      <c r="AW21" s="90"/>
      <c r="AX21" s="90"/>
      <c r="AY21" s="91"/>
      <c r="AZ21" s="127" t="s">
        <v>44</v>
      </c>
      <c r="BA21" s="121"/>
      <c r="BB21" s="121"/>
      <c r="BC21" s="121"/>
      <c r="BD21" s="121"/>
      <c r="BE21" s="128"/>
    </row>
    <row r="22" spans="2:57" ht="45" customHeight="1" thickBot="1" x14ac:dyDescent="0.3">
      <c r="B22" s="124" t="s">
        <v>39</v>
      </c>
      <c r="C22" s="122"/>
      <c r="D22" s="122" t="s">
        <v>77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3"/>
    </row>
    <row r="23" spans="2:57" ht="26.25" customHeight="1" thickBot="1" x14ac:dyDescent="0.3"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</row>
    <row r="24" spans="2:57" ht="32.25" customHeight="1" thickBot="1" x14ac:dyDescent="0.3">
      <c r="B24" s="71" t="s">
        <v>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74" t="s">
        <v>93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6"/>
    </row>
    <row r="25" spans="2:57" ht="32.25" customHeight="1" x14ac:dyDescent="0.25">
      <c r="B25" s="68" t="s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70"/>
    </row>
    <row r="26" spans="2:57" ht="16.5" customHeight="1" thickBot="1" x14ac:dyDescent="0.3">
      <c r="B26" s="3" t="s">
        <v>1</v>
      </c>
      <c r="C26" s="21" t="s">
        <v>2</v>
      </c>
      <c r="D26" s="22"/>
      <c r="E26" s="49" t="s">
        <v>3</v>
      </c>
      <c r="F26" s="49"/>
      <c r="G26" s="49"/>
      <c r="H26" s="50"/>
      <c r="I26" s="51" t="s">
        <v>4</v>
      </c>
      <c r="J26" s="49"/>
      <c r="K26" s="49"/>
      <c r="L26" s="50"/>
      <c r="M26" s="51" t="s">
        <v>5</v>
      </c>
      <c r="N26" s="49"/>
      <c r="O26" s="49"/>
      <c r="P26" s="50"/>
      <c r="Q26" s="51" t="s">
        <v>6</v>
      </c>
      <c r="R26" s="49"/>
      <c r="S26" s="49"/>
      <c r="T26" s="49"/>
      <c r="U26" s="50"/>
      <c r="V26" s="51" t="s">
        <v>7</v>
      </c>
      <c r="W26" s="49"/>
      <c r="X26" s="49"/>
      <c r="Y26" s="50"/>
      <c r="Z26" s="51" t="s">
        <v>8</v>
      </c>
      <c r="AA26" s="49"/>
      <c r="AB26" s="49"/>
      <c r="AC26" s="50"/>
      <c r="AD26" s="51" t="s">
        <v>9</v>
      </c>
      <c r="AE26" s="49"/>
      <c r="AF26" s="49"/>
      <c r="AG26" s="49"/>
      <c r="AH26" s="50"/>
      <c r="AI26" s="51" t="s">
        <v>10</v>
      </c>
      <c r="AJ26" s="49"/>
      <c r="AK26" s="49"/>
      <c r="AL26" s="50"/>
      <c r="AM26" s="51" t="s">
        <v>11</v>
      </c>
      <c r="AN26" s="49"/>
      <c r="AO26" s="49"/>
      <c r="AP26" s="50"/>
      <c r="AQ26" s="51" t="s">
        <v>12</v>
      </c>
      <c r="AR26" s="49"/>
      <c r="AS26" s="49"/>
      <c r="AT26" s="49"/>
      <c r="AU26" s="50"/>
      <c r="AV26" s="51" t="s">
        <v>13</v>
      </c>
      <c r="AW26" s="49"/>
      <c r="AX26" s="49"/>
      <c r="AY26" s="50"/>
      <c r="AZ26" s="51" t="s">
        <v>14</v>
      </c>
      <c r="BA26" s="49"/>
      <c r="BB26" s="49"/>
      <c r="BC26" s="49"/>
      <c r="BD26" s="50"/>
      <c r="BE26" s="20" t="s">
        <v>15</v>
      </c>
    </row>
    <row r="27" spans="2:57" ht="30" customHeight="1" x14ac:dyDescent="0.25">
      <c r="B27" s="101">
        <v>1</v>
      </c>
      <c r="C27" s="159" t="s">
        <v>53</v>
      </c>
      <c r="D27" s="4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30"/>
      <c r="S27" s="23"/>
      <c r="T27" s="23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47" t="s">
        <v>49</v>
      </c>
    </row>
    <row r="28" spans="2:57" ht="30" customHeight="1" thickBot="1" x14ac:dyDescent="0.3">
      <c r="B28" s="102"/>
      <c r="C28" s="67"/>
      <c r="D28" s="5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24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48"/>
    </row>
    <row r="29" spans="2:57" x14ac:dyDescent="0.25">
      <c r="B29" s="92" t="s">
        <v>18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2:57" x14ac:dyDescent="0.25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ht="16.5" thickBot="1" x14ac:dyDescent="0.3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2"/>
      <c r="E35" s="8" t="s">
        <v>19</v>
      </c>
      <c r="F35" s="54" t="s">
        <v>20</v>
      </c>
      <c r="G35" s="55"/>
      <c r="H35" s="55"/>
      <c r="I35" s="55"/>
      <c r="J35" s="55"/>
      <c r="K35" s="1"/>
      <c r="Q35" s="7" t="s">
        <v>26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6"/>
      <c r="E37" s="8" t="s">
        <v>21</v>
      </c>
      <c r="F37" s="54" t="s">
        <v>22</v>
      </c>
      <c r="G37" s="55"/>
      <c r="H37" s="55"/>
      <c r="I37" s="55"/>
      <c r="J37" s="55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5"/>
      <c r="E39" s="7" t="s">
        <v>23</v>
      </c>
      <c r="K39" s="1"/>
    </row>
    <row r="49" spans="3:57" x14ac:dyDescent="0.25">
      <c r="C49" s="44"/>
      <c r="D49" s="44"/>
      <c r="E49" s="44"/>
      <c r="F49" s="18"/>
      <c r="G49" s="18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44"/>
      <c r="AY49" s="44"/>
      <c r="AZ49" s="44"/>
      <c r="BA49" s="44"/>
      <c r="BB49" s="44"/>
      <c r="BC49" s="44"/>
      <c r="BD49" s="44"/>
      <c r="BE49" s="44"/>
    </row>
    <row r="50" spans="3:57" x14ac:dyDescent="0.25">
      <c r="C50" s="45" t="s">
        <v>83</v>
      </c>
      <c r="D50" s="45"/>
      <c r="E50" s="45"/>
      <c r="F50" s="17"/>
      <c r="G50" s="17"/>
      <c r="H50" s="45" t="s">
        <v>47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45" t="s">
        <v>98</v>
      </c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17"/>
      <c r="AT50" s="17"/>
      <c r="AU50" s="17"/>
      <c r="AV50" s="17"/>
      <c r="AW50" s="18"/>
      <c r="AX50" s="45" t="s">
        <v>46</v>
      </c>
      <c r="AY50" s="45"/>
      <c r="AZ50" s="45"/>
      <c r="BA50" s="45"/>
      <c r="BB50" s="45"/>
      <c r="BC50" s="45"/>
      <c r="BD50" s="45"/>
      <c r="BE50" s="45"/>
    </row>
    <row r="51" spans="3:57" x14ac:dyDescent="0.25">
      <c r="C51" s="34"/>
      <c r="D51" s="34"/>
      <c r="E51" s="34"/>
      <c r="F51" s="17"/>
      <c r="G51" s="17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17"/>
      <c r="AT51" s="17"/>
      <c r="AU51" s="17"/>
      <c r="AV51" s="17"/>
      <c r="AW51" s="18"/>
      <c r="AX51" s="34"/>
      <c r="AY51" s="34"/>
      <c r="AZ51" s="34"/>
      <c r="BA51" s="34"/>
      <c r="BB51" s="34"/>
      <c r="BC51" s="34"/>
      <c r="BD51" s="34"/>
      <c r="BE51" s="34"/>
    </row>
    <row r="52" spans="3:57" x14ac:dyDescent="0.25">
      <c r="C52" s="34"/>
      <c r="D52" s="34"/>
      <c r="E52" s="34"/>
      <c r="F52" s="17"/>
      <c r="G52" s="17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17"/>
      <c r="AT52" s="17"/>
      <c r="AU52" s="17"/>
      <c r="AV52" s="17"/>
      <c r="AW52" s="18"/>
      <c r="AX52" s="34"/>
      <c r="AY52" s="34"/>
      <c r="AZ52" s="34"/>
      <c r="BA52" s="34"/>
      <c r="BB52" s="34"/>
      <c r="BC52" s="34"/>
      <c r="BD52" s="34"/>
      <c r="BE52" s="34"/>
    </row>
    <row r="53" spans="3:57" x14ac:dyDescent="0.25">
      <c r="C53" s="34"/>
      <c r="D53" s="34"/>
      <c r="E53" s="34"/>
      <c r="F53" s="17"/>
      <c r="G53" s="17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17"/>
      <c r="AT53" s="17"/>
      <c r="AU53" s="17"/>
      <c r="AV53" s="17"/>
      <c r="AW53" s="18"/>
      <c r="AX53" s="34"/>
      <c r="AY53" s="34"/>
      <c r="AZ53" s="34"/>
      <c r="BA53" s="34"/>
      <c r="BB53" s="34"/>
      <c r="BC53" s="34"/>
      <c r="BD53" s="34"/>
      <c r="BE53" s="34"/>
    </row>
    <row r="54" spans="3:57" x14ac:dyDescent="0.25">
      <c r="C54" s="34"/>
      <c r="D54" s="34"/>
      <c r="E54" s="34"/>
      <c r="F54" s="17"/>
      <c r="G54" s="17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31" t="s">
        <v>74</v>
      </c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17"/>
      <c r="AT54" s="17"/>
      <c r="AU54" s="17"/>
      <c r="AV54" s="17"/>
      <c r="AW54" s="18"/>
      <c r="AX54" s="34"/>
      <c r="AY54" s="34"/>
      <c r="AZ54" s="34"/>
      <c r="BA54" s="34"/>
      <c r="BB54" s="34"/>
      <c r="BC54" s="34"/>
      <c r="BD54" s="34"/>
      <c r="BE54" s="34"/>
    </row>
    <row r="55" spans="3:57" x14ac:dyDescent="0.25">
      <c r="C55" s="34"/>
      <c r="D55" s="34"/>
      <c r="E55" s="34"/>
      <c r="F55" s="17"/>
      <c r="G55" s="17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17"/>
      <c r="AT55" s="17"/>
      <c r="AU55" s="17"/>
      <c r="AV55" s="17"/>
      <c r="AW55" s="18"/>
      <c r="AX55" s="34"/>
      <c r="AY55" s="34"/>
      <c r="AZ55" s="34"/>
      <c r="BA55" s="34"/>
      <c r="BB55" s="34"/>
      <c r="BC55" s="34"/>
      <c r="BD55" s="34"/>
      <c r="BE55" s="34"/>
    </row>
    <row r="56" spans="3:57" x14ac:dyDescent="0.25">
      <c r="C56" s="34"/>
      <c r="D56" s="34"/>
      <c r="E56" s="34"/>
      <c r="F56" s="17"/>
      <c r="G56" s="17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17"/>
      <c r="AT56" s="17"/>
      <c r="AU56" s="17"/>
      <c r="AV56" s="17"/>
      <c r="AW56" s="18"/>
      <c r="AX56" s="34"/>
      <c r="AY56" s="34"/>
      <c r="AZ56" s="34"/>
      <c r="BA56" s="34"/>
      <c r="BB56" s="34"/>
      <c r="BC56" s="34"/>
      <c r="BD56" s="34"/>
      <c r="BE56" s="34"/>
    </row>
    <row r="57" spans="3:57" x14ac:dyDescent="0.25">
      <c r="C57" s="34"/>
      <c r="D57" s="34"/>
      <c r="E57" s="34"/>
      <c r="F57" s="17"/>
      <c r="G57" s="17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17"/>
      <c r="AT57" s="17"/>
      <c r="AU57" s="17"/>
      <c r="AV57" s="17"/>
      <c r="AW57" s="18"/>
      <c r="AX57" s="34"/>
      <c r="AY57" s="34"/>
      <c r="AZ57" s="34"/>
      <c r="BA57" s="34"/>
      <c r="BB57" s="34"/>
      <c r="BC57" s="34"/>
      <c r="BD57" s="34"/>
      <c r="BE57" s="34"/>
    </row>
    <row r="58" spans="3:57" x14ac:dyDescent="0.25">
      <c r="C58" s="34"/>
      <c r="D58" s="34"/>
      <c r="E58" s="34"/>
      <c r="F58" s="17"/>
      <c r="G58" s="1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17"/>
      <c r="AT58" s="17"/>
      <c r="AU58" s="17"/>
      <c r="AV58" s="17"/>
      <c r="AW58" s="18"/>
      <c r="AX58" s="34"/>
      <c r="AY58" s="34"/>
      <c r="AZ58" s="34"/>
      <c r="BA58" s="34"/>
      <c r="BB58" s="34"/>
      <c r="BC58" s="34"/>
      <c r="BD58" s="34"/>
      <c r="BE58" s="34"/>
    </row>
    <row r="59" spans="3:57" x14ac:dyDescent="0.25">
      <c r="C59" s="34"/>
      <c r="D59" s="34"/>
      <c r="E59" s="34"/>
      <c r="F59" s="17"/>
      <c r="G59" s="17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17"/>
      <c r="AT59" s="17"/>
      <c r="AU59" s="17"/>
      <c r="AV59" s="17"/>
      <c r="AW59" s="18"/>
      <c r="AX59" s="34"/>
      <c r="AY59" s="34"/>
      <c r="AZ59" s="34"/>
      <c r="BA59" s="34"/>
      <c r="BB59" s="34"/>
      <c r="BC59" s="34"/>
      <c r="BD59" s="34"/>
      <c r="BE59" s="34"/>
    </row>
    <row r="60" spans="3:57" x14ac:dyDescent="0.25">
      <c r="C60" s="34"/>
      <c r="D60" s="34"/>
      <c r="E60" s="34"/>
      <c r="F60" s="17"/>
      <c r="G60" s="17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25" t="s">
        <v>75</v>
      </c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17"/>
      <c r="AT60" s="17"/>
      <c r="AU60" s="17"/>
      <c r="AV60" s="17"/>
      <c r="AW60" s="18"/>
      <c r="AX60" s="34"/>
      <c r="AY60" s="34"/>
      <c r="AZ60" s="34"/>
      <c r="BA60" s="34"/>
      <c r="BB60" s="34"/>
      <c r="BC60" s="34"/>
      <c r="BD60" s="34"/>
      <c r="BE60" s="34"/>
    </row>
    <row r="61" spans="3:57" x14ac:dyDescent="0.25">
      <c r="C61" s="36"/>
      <c r="D61" s="36"/>
      <c r="E61" s="36"/>
      <c r="F61" s="17"/>
      <c r="G61" s="1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17"/>
      <c r="AT61" s="17"/>
      <c r="AU61" s="17"/>
      <c r="AV61" s="17"/>
      <c r="AW61" s="18"/>
      <c r="AX61" s="36"/>
      <c r="AY61" s="36"/>
      <c r="AZ61" s="36"/>
      <c r="BA61" s="36"/>
      <c r="BB61" s="36"/>
      <c r="BC61" s="36"/>
      <c r="BD61" s="36"/>
      <c r="BE61" s="36"/>
    </row>
    <row r="62" spans="3:57" x14ac:dyDescent="0.25">
      <c r="C62" s="36"/>
      <c r="D62" s="36"/>
      <c r="E62" s="36"/>
      <c r="F62" s="17"/>
      <c r="G62" s="1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17"/>
      <c r="AT62" s="17"/>
      <c r="AU62" s="17"/>
      <c r="AV62" s="17"/>
      <c r="AW62" s="18"/>
      <c r="AX62" s="36"/>
      <c r="AY62" s="36"/>
      <c r="AZ62" s="36"/>
      <c r="BA62" s="36"/>
      <c r="BB62" s="36"/>
      <c r="BC62" s="36"/>
      <c r="BD62" s="36"/>
      <c r="BE62" s="36"/>
    </row>
    <row r="63" spans="3:57" x14ac:dyDescent="0.25">
      <c r="C63" s="36"/>
      <c r="D63" s="36"/>
      <c r="E63" s="36"/>
      <c r="F63" s="17"/>
      <c r="G63" s="17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17"/>
      <c r="AT63" s="17"/>
      <c r="AU63" s="17"/>
      <c r="AV63" s="17"/>
      <c r="AW63" s="18"/>
      <c r="AX63" s="36"/>
      <c r="AY63" s="36"/>
      <c r="AZ63" s="36"/>
      <c r="BA63" s="36"/>
      <c r="BB63" s="36"/>
      <c r="BC63" s="36"/>
      <c r="BD63" s="36"/>
      <c r="BE63" s="36"/>
    </row>
    <row r="64" spans="3:57" x14ac:dyDescent="0.25">
      <c r="C64" s="36"/>
      <c r="D64" s="36"/>
      <c r="E64" s="36"/>
      <c r="F64" s="17"/>
      <c r="G64" s="17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17"/>
      <c r="AT64" s="17"/>
      <c r="AU64" s="17"/>
      <c r="AV64" s="17"/>
      <c r="AW64" s="18"/>
      <c r="AX64" s="36"/>
      <c r="AY64" s="36"/>
      <c r="AZ64" s="36"/>
      <c r="BA64" s="36"/>
      <c r="BB64" s="36"/>
      <c r="BC64" s="36"/>
      <c r="BD64" s="36"/>
      <c r="BE64" s="36"/>
    </row>
    <row r="65" spans="2:57" x14ac:dyDescent="0.25">
      <c r="C65" s="34"/>
      <c r="D65" s="34"/>
      <c r="E65" s="34"/>
      <c r="F65" s="17"/>
      <c r="G65" s="17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17"/>
      <c r="AT65" s="17"/>
      <c r="AU65" s="17"/>
      <c r="AV65" s="17"/>
      <c r="AW65" s="18"/>
      <c r="AX65" s="34"/>
      <c r="AY65" s="34"/>
      <c r="AZ65" s="34"/>
      <c r="BA65" s="34"/>
      <c r="BB65" s="34"/>
      <c r="BC65" s="34"/>
      <c r="BD65" s="34"/>
      <c r="BE65" s="34"/>
    </row>
    <row r="69" spans="2:57" x14ac:dyDescent="0.25">
      <c r="B69" s="103" t="s">
        <v>29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</row>
    <row r="70" spans="2:57" ht="16.5" thickBot="1" x14ac:dyDescent="0.3"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</row>
    <row r="71" spans="2:57" x14ac:dyDescent="0.25">
      <c r="B71" s="132" t="s">
        <v>37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4"/>
    </row>
    <row r="72" spans="2:57" ht="16.5" thickBot="1" x14ac:dyDescent="0.3">
      <c r="B72" s="135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7"/>
    </row>
    <row r="73" spans="2:57" x14ac:dyDescent="0.25">
      <c r="B73" s="52" t="s">
        <v>30</v>
      </c>
      <c r="C73" s="52"/>
      <c r="D73" s="52" t="s">
        <v>90</v>
      </c>
      <c r="E73" s="52"/>
      <c r="F73" s="52"/>
      <c r="G73" s="52"/>
      <c r="H73" s="52"/>
      <c r="I73" s="52"/>
      <c r="J73" s="52"/>
      <c r="K73" s="52" t="s">
        <v>3</v>
      </c>
      <c r="L73" s="52"/>
      <c r="M73" s="52"/>
      <c r="N73" s="52"/>
      <c r="O73" s="52" t="s">
        <v>4</v>
      </c>
      <c r="P73" s="52"/>
      <c r="Q73" s="52"/>
      <c r="R73" s="52"/>
      <c r="S73" s="52" t="s">
        <v>5</v>
      </c>
      <c r="T73" s="52"/>
      <c r="U73" s="52"/>
      <c r="V73" s="52"/>
      <c r="W73" s="52" t="s">
        <v>6</v>
      </c>
      <c r="X73" s="52"/>
      <c r="Y73" s="52"/>
      <c r="Z73" s="52"/>
      <c r="AA73" s="52" t="s">
        <v>7</v>
      </c>
      <c r="AB73" s="52"/>
      <c r="AC73" s="52"/>
      <c r="AD73" s="52"/>
      <c r="AE73" s="52" t="s">
        <v>8</v>
      </c>
      <c r="AF73" s="52"/>
      <c r="AG73" s="52"/>
      <c r="AH73" s="52"/>
      <c r="AI73" s="52" t="s">
        <v>9</v>
      </c>
      <c r="AJ73" s="52"/>
      <c r="AK73" s="52"/>
      <c r="AL73" s="52"/>
      <c r="AM73" s="52" t="s">
        <v>10</v>
      </c>
      <c r="AN73" s="52"/>
      <c r="AO73" s="52"/>
      <c r="AP73" s="52"/>
      <c r="AQ73" s="52" t="s">
        <v>11</v>
      </c>
      <c r="AR73" s="52"/>
      <c r="AS73" s="52"/>
      <c r="AT73" s="52"/>
      <c r="AU73" s="52" t="s">
        <v>12</v>
      </c>
      <c r="AV73" s="52"/>
      <c r="AW73" s="52"/>
      <c r="AX73" s="52"/>
      <c r="AY73" s="52" t="s">
        <v>13</v>
      </c>
      <c r="AZ73" s="52"/>
      <c r="BA73" s="52"/>
      <c r="BB73" s="52"/>
      <c r="BC73" s="52" t="s">
        <v>14</v>
      </c>
      <c r="BD73" s="52"/>
      <c r="BE73" s="52" t="s">
        <v>31</v>
      </c>
    </row>
    <row r="74" spans="2:57" x14ac:dyDescent="0.25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2:57" x14ac:dyDescent="0.25">
      <c r="B75" s="56" t="s">
        <v>91</v>
      </c>
      <c r="C75" s="56"/>
      <c r="D75" s="57"/>
      <c r="E75" s="57"/>
      <c r="F75" s="57"/>
      <c r="G75" s="57"/>
      <c r="H75" s="57"/>
      <c r="I75" s="57"/>
      <c r="J75" s="57"/>
      <c r="K75" s="60">
        <v>21382957.829999998</v>
      </c>
      <c r="L75" s="61"/>
      <c r="M75" s="61"/>
      <c r="N75" s="62"/>
      <c r="O75" s="58">
        <v>31492672.59</v>
      </c>
      <c r="P75" s="59"/>
      <c r="Q75" s="59"/>
      <c r="R75" s="59"/>
      <c r="S75" s="58">
        <v>27832393</v>
      </c>
      <c r="T75" s="59"/>
      <c r="U75" s="59"/>
      <c r="V75" s="59"/>
      <c r="W75" s="58">
        <v>32302333</v>
      </c>
      <c r="X75" s="59"/>
      <c r="Y75" s="59"/>
      <c r="Z75" s="59"/>
      <c r="AA75" s="58">
        <v>25547671</v>
      </c>
      <c r="AB75" s="59"/>
      <c r="AC75" s="59"/>
      <c r="AD75" s="59"/>
      <c r="AE75" s="58">
        <v>20902948</v>
      </c>
      <c r="AF75" s="59"/>
      <c r="AG75" s="59"/>
      <c r="AH75" s="59"/>
      <c r="AI75" s="58">
        <v>27936895</v>
      </c>
      <c r="AJ75" s="59"/>
      <c r="AK75" s="59"/>
      <c r="AL75" s="59"/>
      <c r="AM75" s="58">
        <v>27393707</v>
      </c>
      <c r="AN75" s="59"/>
      <c r="AO75" s="59"/>
      <c r="AP75" s="59"/>
      <c r="AQ75" s="58">
        <v>25984235</v>
      </c>
      <c r="AR75" s="59"/>
      <c r="AS75" s="59"/>
      <c r="AT75" s="59"/>
      <c r="AU75" s="58">
        <v>24530655</v>
      </c>
      <c r="AV75" s="59"/>
      <c r="AW75" s="59"/>
      <c r="AX75" s="59"/>
      <c r="AY75" s="58">
        <v>23449556</v>
      </c>
      <c r="AZ75" s="59"/>
      <c r="BA75" s="59"/>
      <c r="BB75" s="59"/>
      <c r="BC75" s="58">
        <v>35505179</v>
      </c>
      <c r="BD75" s="59"/>
      <c r="BE75" s="164">
        <f>K75+O75+S75+W75+AA75+AE75+AI75+AM75+AQ75+AU75+AY75+BC75</f>
        <v>324261202.42000002</v>
      </c>
    </row>
    <row r="76" spans="2:57" x14ac:dyDescent="0.25">
      <c r="B76" s="56"/>
      <c r="C76" s="56"/>
      <c r="D76" s="57"/>
      <c r="E76" s="57"/>
      <c r="F76" s="57"/>
      <c r="G76" s="57"/>
      <c r="H76" s="57"/>
      <c r="I76" s="57"/>
      <c r="J76" s="57"/>
      <c r="K76" s="63"/>
      <c r="L76" s="64"/>
      <c r="M76" s="64"/>
      <c r="N76" s="65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165"/>
    </row>
    <row r="77" spans="2:57" x14ac:dyDescent="0.25">
      <c r="B77" s="56"/>
      <c r="C77" s="56"/>
      <c r="D77" s="130" t="s">
        <v>32</v>
      </c>
      <c r="E77" s="130"/>
      <c r="F77" s="130"/>
      <c r="G77" s="130"/>
      <c r="H77" s="130"/>
      <c r="I77" s="130"/>
      <c r="J77" s="130"/>
      <c r="K77" s="60">
        <v>27946159.949999999</v>
      </c>
      <c r="L77" s="61"/>
      <c r="M77" s="61"/>
      <c r="N77" s="62"/>
      <c r="O77" s="58">
        <v>36374543.880000003</v>
      </c>
      <c r="P77" s="59"/>
      <c r="Q77" s="59"/>
      <c r="R77" s="59"/>
      <c r="S77" s="58">
        <v>31851030.530000001</v>
      </c>
      <c r="T77" s="59"/>
      <c r="U77" s="59"/>
      <c r="V77" s="59"/>
      <c r="W77" s="58">
        <v>38340228.130000003</v>
      </c>
      <c r="X77" s="59"/>
      <c r="Y77" s="59"/>
      <c r="Z77" s="59"/>
      <c r="AA77" s="58">
        <v>29355858.170000002</v>
      </c>
      <c r="AB77" s="59"/>
      <c r="AC77" s="59"/>
      <c r="AD77" s="59"/>
      <c r="AE77" s="58">
        <v>28139857.5</v>
      </c>
      <c r="AF77" s="59"/>
      <c r="AG77" s="59"/>
      <c r="AH77" s="59"/>
      <c r="AI77" s="58">
        <v>24350823.239999998</v>
      </c>
      <c r="AJ77" s="59"/>
      <c r="AK77" s="59"/>
      <c r="AL77" s="59"/>
      <c r="AM77" s="58"/>
      <c r="AN77" s="59"/>
      <c r="AO77" s="59"/>
      <c r="AP77" s="59"/>
      <c r="AQ77" s="58"/>
      <c r="AR77" s="59"/>
      <c r="AS77" s="59"/>
      <c r="AT77" s="59"/>
      <c r="AU77" s="58"/>
      <c r="AV77" s="59"/>
      <c r="AW77" s="59"/>
      <c r="AX77" s="59"/>
      <c r="AY77" s="58"/>
      <c r="AZ77" s="59"/>
      <c r="BA77" s="59"/>
      <c r="BB77" s="59"/>
      <c r="BC77" s="58"/>
      <c r="BD77" s="59"/>
      <c r="BE77" s="163">
        <f>K77+O77+S77+W77+AA77+AE77+AI77+AM77+AQ77+AU77+AY77+BC77</f>
        <v>216358501.40000004</v>
      </c>
    </row>
    <row r="78" spans="2:57" x14ac:dyDescent="0.25">
      <c r="B78" s="56"/>
      <c r="C78" s="56"/>
      <c r="D78" s="130"/>
      <c r="E78" s="130"/>
      <c r="F78" s="130"/>
      <c r="G78" s="130"/>
      <c r="H78" s="130"/>
      <c r="I78" s="130"/>
      <c r="J78" s="130"/>
      <c r="K78" s="63"/>
      <c r="L78" s="64"/>
      <c r="M78" s="64"/>
      <c r="N78" s="65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163"/>
    </row>
    <row r="79" spans="2:57" x14ac:dyDescent="0.25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</row>
    <row r="80" spans="2:57" x14ac:dyDescent="0.25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</row>
    <row r="81" spans="3:57" ht="18" x14ac:dyDescent="0.25">
      <c r="C81" s="27"/>
      <c r="D81" s="10"/>
      <c r="E81" s="54" t="s">
        <v>33</v>
      </c>
      <c r="F81" s="54"/>
      <c r="G81" s="129" t="s">
        <v>34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</row>
    <row r="82" spans="3:57" x14ac:dyDescent="0.25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</row>
    <row r="83" spans="3:57" ht="18" x14ac:dyDescent="0.25">
      <c r="C83" s="27"/>
      <c r="D83" s="13"/>
      <c r="E83" s="54" t="s">
        <v>35</v>
      </c>
      <c r="F83" s="54"/>
      <c r="G83" s="129" t="s">
        <v>36</v>
      </c>
      <c r="H83" s="129"/>
      <c r="I83" s="129"/>
      <c r="J83" s="129"/>
      <c r="K83" s="129"/>
      <c r="L83" s="129"/>
      <c r="M83" s="129"/>
      <c r="N83" s="129"/>
      <c r="O83" s="129"/>
      <c r="P83" s="129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</row>
    <row r="84" spans="3:57" x14ac:dyDescent="0.25"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</row>
    <row r="85" spans="3:57" x14ac:dyDescent="0.25"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</row>
    <row r="86" spans="3:57" x14ac:dyDescent="0.25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</row>
    <row r="87" spans="3:57" x14ac:dyDescent="0.25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</row>
    <row r="88" spans="3:57" x14ac:dyDescent="0.25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</row>
    <row r="89" spans="3:57" x14ac:dyDescent="0.25"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</row>
    <row r="90" spans="3:57" x14ac:dyDescent="0.25"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</row>
    <row r="91" spans="3:57" x14ac:dyDescent="0.25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</row>
    <row r="94" spans="3:57" x14ac:dyDescent="0.25">
      <c r="C94" s="44"/>
      <c r="D94" s="44"/>
      <c r="E94" s="44"/>
      <c r="F94" s="18"/>
      <c r="G94" s="1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44"/>
      <c r="AY94" s="44"/>
      <c r="AZ94" s="44"/>
      <c r="BA94" s="44"/>
      <c r="BB94" s="44"/>
      <c r="BC94" s="44"/>
      <c r="BD94" s="44"/>
      <c r="BE94" s="44"/>
    </row>
    <row r="95" spans="3:57" x14ac:dyDescent="0.25">
      <c r="C95" s="45" t="s">
        <v>83</v>
      </c>
      <c r="D95" s="45"/>
      <c r="E95" s="45"/>
      <c r="F95" s="17"/>
      <c r="G95" s="17"/>
      <c r="H95" s="45" t="s">
        <v>46</v>
      </c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45" t="str">
        <f>AG50</f>
        <v>C.P. FRANCISCO ANTONIO JIMENEZ HERNANDEZ</v>
      </c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17"/>
      <c r="AT95" s="17"/>
      <c r="AU95" s="17"/>
      <c r="AV95" s="17"/>
      <c r="AW95" s="18"/>
      <c r="AX95" s="45" t="str">
        <f>AX50</f>
        <v>DIRECCION DE INGRESOS</v>
      </c>
      <c r="AY95" s="45"/>
      <c r="AZ95" s="45"/>
      <c r="BA95" s="45"/>
      <c r="BB95" s="45"/>
      <c r="BC95" s="45"/>
      <c r="BD95" s="45"/>
      <c r="BE95" s="45"/>
    </row>
    <row r="99" spans="20:32" x14ac:dyDescent="0.25"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</row>
    <row r="100" spans="20:32" x14ac:dyDescent="0.25">
      <c r="T100" s="131" t="s">
        <v>74</v>
      </c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</row>
    <row r="101" spans="20:32" x14ac:dyDescent="0.25"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</row>
    <row r="102" spans="20:32" x14ac:dyDescent="0.25"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</row>
    <row r="103" spans="20:32" x14ac:dyDescent="0.25"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</row>
    <row r="104" spans="20:32" x14ac:dyDescent="0.25"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</row>
    <row r="105" spans="20:32" x14ac:dyDescent="0.25"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</row>
    <row r="106" spans="20:32" x14ac:dyDescent="0.25">
      <c r="T106" s="125" t="s">
        <v>75</v>
      </c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</row>
  </sheetData>
  <mergeCells count="115">
    <mergeCell ref="AX94:BE94"/>
    <mergeCell ref="C95:E95"/>
    <mergeCell ref="H95:S95"/>
    <mergeCell ref="AG95:AR95"/>
    <mergeCell ref="AX95:BE95"/>
    <mergeCell ref="E81:F81"/>
    <mergeCell ref="G81:R81"/>
    <mergeCell ref="E83:F83"/>
    <mergeCell ref="G83:P83"/>
    <mergeCell ref="C94:E94"/>
    <mergeCell ref="H94:S94"/>
    <mergeCell ref="AU77:AX78"/>
    <mergeCell ref="AY77:BB78"/>
    <mergeCell ref="BC77:BD78"/>
    <mergeCell ref="BE77:BE78"/>
    <mergeCell ref="BC75:BD76"/>
    <mergeCell ref="BE75:BE76"/>
    <mergeCell ref="D77:J78"/>
    <mergeCell ref="K77:N78"/>
    <mergeCell ref="O77:R78"/>
    <mergeCell ref="S77:V78"/>
    <mergeCell ref="W77:Z78"/>
    <mergeCell ref="AA77:AD78"/>
    <mergeCell ref="AE77:AH78"/>
    <mergeCell ref="AI77:AL78"/>
    <mergeCell ref="AE75:AH76"/>
    <mergeCell ref="AI75:AL76"/>
    <mergeCell ref="AM75:AP76"/>
    <mergeCell ref="AQ75:AT76"/>
    <mergeCell ref="AU75:AX76"/>
    <mergeCell ref="AY75:BB76"/>
    <mergeCell ref="AY73:BB74"/>
    <mergeCell ref="BC73:BD74"/>
    <mergeCell ref="BE73:BE74"/>
    <mergeCell ref="B75:C78"/>
    <mergeCell ref="D75:J76"/>
    <mergeCell ref="K75:N76"/>
    <mergeCell ref="O75:R76"/>
    <mergeCell ref="S75:V76"/>
    <mergeCell ref="W75:Z76"/>
    <mergeCell ref="AA75:AD76"/>
    <mergeCell ref="AA73:AD74"/>
    <mergeCell ref="AE73:AH74"/>
    <mergeCell ref="AI73:AL74"/>
    <mergeCell ref="AM73:AP74"/>
    <mergeCell ref="AQ73:AT74"/>
    <mergeCell ref="AU73:AX74"/>
    <mergeCell ref="B73:C74"/>
    <mergeCell ref="D73:J74"/>
    <mergeCell ref="K73:N74"/>
    <mergeCell ref="O73:R74"/>
    <mergeCell ref="S73:V74"/>
    <mergeCell ref="W73:Z74"/>
    <mergeCell ref="AM77:AP78"/>
    <mergeCell ref="AQ77:AT78"/>
    <mergeCell ref="C50:E50"/>
    <mergeCell ref="H50:S50"/>
    <mergeCell ref="AG50:AR50"/>
    <mergeCell ref="AX50:BE50"/>
    <mergeCell ref="B69:BE70"/>
    <mergeCell ref="B71:BE72"/>
    <mergeCell ref="BE27:BE28"/>
    <mergeCell ref="B29:BE31"/>
    <mergeCell ref="F35:J35"/>
    <mergeCell ref="F37:J37"/>
    <mergeCell ref="C49:E49"/>
    <mergeCell ref="H49:S49"/>
    <mergeCell ref="AX49:BE49"/>
    <mergeCell ref="T53:AF53"/>
    <mergeCell ref="T54:AF54"/>
    <mergeCell ref="T59:AF59"/>
    <mergeCell ref="T60:AF60"/>
    <mergeCell ref="W21:AC21"/>
    <mergeCell ref="AD21:AH21"/>
    <mergeCell ref="AI26:AL26"/>
    <mergeCell ref="AM26:AP26"/>
    <mergeCell ref="AQ26:AU26"/>
    <mergeCell ref="AV26:AY26"/>
    <mergeCell ref="AZ26:BD26"/>
    <mergeCell ref="B27:B28"/>
    <mergeCell ref="C27:C28"/>
    <mergeCell ref="B24:Y24"/>
    <mergeCell ref="Z24:BE24"/>
    <mergeCell ref="B25:BE25"/>
    <mergeCell ref="E26:H26"/>
    <mergeCell ref="I26:L26"/>
    <mergeCell ref="M26:P26"/>
    <mergeCell ref="Q26:U26"/>
    <mergeCell ref="V26:Y26"/>
    <mergeCell ref="Z26:AC26"/>
    <mergeCell ref="AD26:AH26"/>
    <mergeCell ref="T99:AF99"/>
    <mergeCell ref="T100:AF100"/>
    <mergeCell ref="T105:AF105"/>
    <mergeCell ref="T106:AF106"/>
    <mergeCell ref="C4:C11"/>
    <mergeCell ref="BC5:BE12"/>
    <mergeCell ref="T6:AQ6"/>
    <mergeCell ref="W7:AN7"/>
    <mergeCell ref="W8:AN8"/>
    <mergeCell ref="B14:BE15"/>
    <mergeCell ref="AI21:AQ21"/>
    <mergeCell ref="AR21:AY21"/>
    <mergeCell ref="AZ21:BE21"/>
    <mergeCell ref="B22:C22"/>
    <mergeCell ref="D22:BE22"/>
    <mergeCell ref="B23:BE23"/>
    <mergeCell ref="B16:BE17"/>
    <mergeCell ref="B18:BE18"/>
    <mergeCell ref="B19:C19"/>
    <mergeCell ref="D19:BE19"/>
    <mergeCell ref="B20:BE20"/>
    <mergeCell ref="B21:C21"/>
    <mergeCell ref="D21:R21"/>
    <mergeCell ref="S21:V21"/>
  </mergeCells>
  <printOptions horizontalCentered="1"/>
  <pageMargins left="0.11811023622047245" right="0.11811023622047245" top="0.15748031496062992" bottom="0.15748031496062992" header="0.31496062992125984" footer="0.31496062992125984"/>
  <pageSetup scale="3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BH109"/>
  <sheetViews>
    <sheetView tabSelected="1" topLeftCell="A16" zoomScale="75" zoomScaleNormal="75" workbookViewId="0">
      <selection activeCell="BH66" sqref="BH66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13" width="3.5703125" style="2" customWidth="1"/>
    <col min="14" max="14" width="7.5703125" style="2" customWidth="1"/>
    <col min="15" max="17" width="3.5703125" style="2" customWidth="1"/>
    <col min="18" max="18" width="6.42578125" style="2" customWidth="1"/>
    <col min="19" max="21" width="3.5703125" style="2" customWidth="1"/>
    <col min="22" max="22" width="6.28515625" style="2" customWidth="1"/>
    <col min="23" max="25" width="3.5703125" style="2" customWidth="1"/>
    <col min="26" max="26" width="6.42578125" style="2" customWidth="1"/>
    <col min="27" max="29" width="3.5703125" style="2" customWidth="1"/>
    <col min="30" max="30" width="7.7109375" style="2" customWidth="1"/>
    <col min="31" max="32" width="3.5703125" style="2" customWidth="1"/>
    <col min="33" max="33" width="3.7109375" style="2" customWidth="1"/>
    <col min="34" max="34" width="6.28515625" style="2" customWidth="1"/>
    <col min="35" max="37" width="3.5703125" style="2" customWidth="1"/>
    <col min="38" max="38" width="6.28515625" style="2" customWidth="1"/>
    <col min="39" max="41" width="3.5703125" style="2" customWidth="1"/>
    <col min="42" max="42" width="6" style="2" customWidth="1"/>
    <col min="43" max="45" width="3.5703125" style="2" customWidth="1"/>
    <col min="46" max="46" width="6" style="2" customWidth="1"/>
    <col min="47" max="49" width="3.5703125" style="2" customWidth="1"/>
    <col min="50" max="50" width="6.5703125" style="2" customWidth="1"/>
    <col min="51" max="52" width="3.5703125" style="2" customWidth="1"/>
    <col min="53" max="53" width="4.28515625" style="2" customWidth="1"/>
    <col min="54" max="54" width="4.42578125" style="2" customWidth="1"/>
    <col min="55" max="55" width="4.7109375" style="2" customWidth="1"/>
    <col min="56" max="56" width="10.5703125" style="2" customWidth="1"/>
    <col min="57" max="57" width="21.140625" style="2" customWidth="1"/>
    <col min="58" max="16384" width="11.42578125" style="2"/>
  </cols>
  <sheetData>
    <row r="2" spans="2:57" x14ac:dyDescent="0.25">
      <c r="L2" s="11"/>
    </row>
    <row r="4" spans="2:57" x14ac:dyDescent="0.25">
      <c r="C4" s="126"/>
    </row>
    <row r="5" spans="2:57" x14ac:dyDescent="0.25">
      <c r="C5" s="12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125"/>
      <c r="BD5" s="125"/>
      <c r="BE5" s="125"/>
    </row>
    <row r="6" spans="2:57" ht="23.25" x14ac:dyDescent="0.35">
      <c r="C6" s="126"/>
      <c r="O6" s="17"/>
      <c r="P6" s="17"/>
      <c r="Q6" s="17"/>
      <c r="R6" s="17"/>
      <c r="S6" s="17"/>
      <c r="T6" s="46" t="s">
        <v>42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17"/>
      <c r="AS6" s="17"/>
      <c r="AT6" s="17"/>
      <c r="AU6" s="17"/>
      <c r="AV6" s="17"/>
      <c r="BC6" s="125"/>
      <c r="BD6" s="125"/>
      <c r="BE6" s="125"/>
    </row>
    <row r="7" spans="2:57" ht="18" customHeight="1" x14ac:dyDescent="0.35">
      <c r="C7" s="126"/>
      <c r="O7" s="17"/>
      <c r="P7" s="17"/>
      <c r="Q7" s="17"/>
      <c r="R7" s="17"/>
      <c r="S7" s="17"/>
      <c r="T7" s="18"/>
      <c r="U7" s="19"/>
      <c r="V7" s="19"/>
      <c r="W7" s="46" t="s">
        <v>40</v>
      </c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19"/>
      <c r="AP7" s="19"/>
      <c r="AQ7" s="18"/>
      <c r="AR7" s="17"/>
      <c r="AS7" s="17"/>
      <c r="AT7" s="17"/>
      <c r="AU7" s="17"/>
      <c r="AV7" s="17"/>
      <c r="BC7" s="125"/>
      <c r="BD7" s="125"/>
      <c r="BE7" s="125"/>
    </row>
    <row r="8" spans="2:57" ht="18" customHeight="1" x14ac:dyDescent="0.35">
      <c r="C8" s="126"/>
      <c r="O8" s="17"/>
      <c r="P8" s="17"/>
      <c r="Q8" s="17"/>
      <c r="R8" s="17"/>
      <c r="S8" s="17"/>
      <c r="T8" s="18"/>
      <c r="U8" s="19"/>
      <c r="V8" s="19"/>
      <c r="W8" s="46" t="s">
        <v>41</v>
      </c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19"/>
      <c r="AP8" s="19"/>
      <c r="AQ8" s="18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25">
      <c r="C9" s="12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125"/>
      <c r="BD9" s="125"/>
      <c r="BE9" s="125"/>
    </row>
    <row r="10" spans="2:57" x14ac:dyDescent="0.25">
      <c r="C10" s="12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125"/>
      <c r="BD10" s="125"/>
      <c r="BE10" s="125"/>
    </row>
    <row r="11" spans="2:57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25"/>
      <c r="BD12" s="125"/>
      <c r="BE12" s="125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103" t="s">
        <v>94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</row>
    <row r="15" spans="2:57" ht="16.5" thickBot="1" x14ac:dyDescent="0.3"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</row>
    <row r="16" spans="2:57" x14ac:dyDescent="0.25">
      <c r="B16" s="105" t="s">
        <v>69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70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9" t="s">
        <v>38</v>
      </c>
      <c r="C19" s="120"/>
      <c r="D19" s="116" t="s">
        <v>73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8"/>
    </row>
    <row r="20" spans="2:57" ht="31.5" customHeight="1" thickBot="1" x14ac:dyDescent="0.3">
      <c r="B20" s="77" t="s">
        <v>65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5"/>
    </row>
    <row r="21" spans="2:57" ht="83.25" customHeight="1" thickBot="1" x14ac:dyDescent="0.3">
      <c r="B21" s="77" t="s">
        <v>24</v>
      </c>
      <c r="C21" s="78"/>
      <c r="D21" s="160" t="s">
        <v>88</v>
      </c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5"/>
      <c r="S21" s="77" t="s">
        <v>27</v>
      </c>
      <c r="T21" s="82"/>
      <c r="U21" s="82"/>
      <c r="V21" s="78"/>
      <c r="W21" s="83">
        <v>264503420</v>
      </c>
      <c r="X21" s="84"/>
      <c r="Y21" s="84"/>
      <c r="Z21" s="84"/>
      <c r="AA21" s="84"/>
      <c r="AB21" s="84"/>
      <c r="AC21" s="85"/>
      <c r="AD21" s="77" t="s">
        <v>28</v>
      </c>
      <c r="AE21" s="82"/>
      <c r="AF21" s="82"/>
      <c r="AG21" s="82"/>
      <c r="AH21" s="78"/>
      <c r="AI21" s="86" t="s">
        <v>43</v>
      </c>
      <c r="AJ21" s="87"/>
      <c r="AK21" s="87"/>
      <c r="AL21" s="87"/>
      <c r="AM21" s="87"/>
      <c r="AN21" s="87"/>
      <c r="AO21" s="87"/>
      <c r="AP21" s="87"/>
      <c r="AQ21" s="88"/>
      <c r="AR21" s="89" t="s">
        <v>25</v>
      </c>
      <c r="AS21" s="90"/>
      <c r="AT21" s="90"/>
      <c r="AU21" s="90"/>
      <c r="AV21" s="90"/>
      <c r="AW21" s="90"/>
      <c r="AX21" s="90"/>
      <c r="AY21" s="91"/>
      <c r="AZ21" s="127" t="s">
        <v>44</v>
      </c>
      <c r="BA21" s="121"/>
      <c r="BB21" s="121"/>
      <c r="BC21" s="121"/>
      <c r="BD21" s="121"/>
      <c r="BE21" s="128"/>
    </row>
    <row r="22" spans="2:57" ht="45" customHeight="1" thickBot="1" x14ac:dyDescent="0.3">
      <c r="B22" s="124" t="s">
        <v>39</v>
      </c>
      <c r="C22" s="122"/>
      <c r="D22" s="121" t="s">
        <v>77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3"/>
    </row>
    <row r="23" spans="2:57" ht="26.25" customHeight="1" thickBot="1" x14ac:dyDescent="0.3">
      <c r="B23" s="71" t="s">
        <v>45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</row>
    <row r="24" spans="2:57" ht="32.25" customHeight="1" thickBot="1" x14ac:dyDescent="0.3">
      <c r="B24" s="71" t="s">
        <v>92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74" t="s">
        <v>93</v>
      </c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6"/>
    </row>
    <row r="25" spans="2:57" ht="32.25" customHeight="1" x14ac:dyDescent="0.25">
      <c r="B25" s="68" t="s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70"/>
    </row>
    <row r="26" spans="2:57" ht="16.5" customHeight="1" thickBot="1" x14ac:dyDescent="0.3">
      <c r="B26" s="3" t="s">
        <v>1</v>
      </c>
      <c r="C26" s="21" t="s">
        <v>2</v>
      </c>
      <c r="D26" s="22"/>
      <c r="E26" s="49" t="s">
        <v>3</v>
      </c>
      <c r="F26" s="49"/>
      <c r="G26" s="49"/>
      <c r="H26" s="50"/>
      <c r="I26" s="51" t="s">
        <v>4</v>
      </c>
      <c r="J26" s="49"/>
      <c r="K26" s="49"/>
      <c r="L26" s="50"/>
      <c r="M26" s="51" t="s">
        <v>5</v>
      </c>
      <c r="N26" s="49"/>
      <c r="O26" s="49"/>
      <c r="P26" s="50"/>
      <c r="Q26" s="51" t="s">
        <v>6</v>
      </c>
      <c r="R26" s="49"/>
      <c r="S26" s="49"/>
      <c r="T26" s="49"/>
      <c r="U26" s="50"/>
      <c r="V26" s="51" t="s">
        <v>7</v>
      </c>
      <c r="W26" s="49"/>
      <c r="X26" s="49"/>
      <c r="Y26" s="50"/>
      <c r="Z26" s="51" t="s">
        <v>8</v>
      </c>
      <c r="AA26" s="49"/>
      <c r="AB26" s="49"/>
      <c r="AC26" s="50"/>
      <c r="AD26" s="51" t="s">
        <v>9</v>
      </c>
      <c r="AE26" s="49"/>
      <c r="AF26" s="49"/>
      <c r="AG26" s="49"/>
      <c r="AH26" s="50"/>
      <c r="AI26" s="51" t="s">
        <v>10</v>
      </c>
      <c r="AJ26" s="49"/>
      <c r="AK26" s="49"/>
      <c r="AL26" s="50"/>
      <c r="AM26" s="51" t="s">
        <v>11</v>
      </c>
      <c r="AN26" s="49"/>
      <c r="AO26" s="49"/>
      <c r="AP26" s="50"/>
      <c r="AQ26" s="51" t="s">
        <v>12</v>
      </c>
      <c r="AR26" s="49"/>
      <c r="AS26" s="49"/>
      <c r="AT26" s="49"/>
      <c r="AU26" s="50"/>
      <c r="AV26" s="51" t="s">
        <v>13</v>
      </c>
      <c r="AW26" s="49"/>
      <c r="AX26" s="49"/>
      <c r="AY26" s="50"/>
      <c r="AZ26" s="51" t="s">
        <v>14</v>
      </c>
      <c r="BA26" s="49"/>
      <c r="BB26" s="49"/>
      <c r="BC26" s="49"/>
      <c r="BD26" s="50"/>
      <c r="BE26" s="20" t="s">
        <v>15</v>
      </c>
    </row>
    <row r="27" spans="2:57" ht="30" customHeight="1" x14ac:dyDescent="0.25">
      <c r="B27" s="101">
        <v>1</v>
      </c>
      <c r="C27" s="66" t="s">
        <v>54</v>
      </c>
      <c r="D27" s="4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30"/>
      <c r="S27" s="23"/>
      <c r="T27" s="23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47" t="s">
        <v>49</v>
      </c>
    </row>
    <row r="28" spans="2:57" ht="30" customHeight="1" thickBot="1" x14ac:dyDescent="0.3">
      <c r="B28" s="102"/>
      <c r="C28" s="67"/>
      <c r="D28" s="5" t="s">
        <v>17</v>
      </c>
      <c r="E28" s="40"/>
      <c r="F28" s="40"/>
      <c r="G28" s="40"/>
      <c r="H28" s="40"/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24"/>
      <c r="T28" s="24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48"/>
    </row>
    <row r="29" spans="2:57" x14ac:dyDescent="0.25">
      <c r="B29" s="92" t="s">
        <v>18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4"/>
    </row>
    <row r="30" spans="2:57" x14ac:dyDescent="0.25"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ht="16.5" thickBot="1" x14ac:dyDescent="0.3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2"/>
      <c r="E35" s="8" t="s">
        <v>19</v>
      </c>
      <c r="F35" s="54" t="s">
        <v>20</v>
      </c>
      <c r="G35" s="55"/>
      <c r="H35" s="55"/>
      <c r="I35" s="55"/>
      <c r="J35" s="55"/>
      <c r="K35" s="1"/>
      <c r="Q35" s="7" t="s">
        <v>26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6"/>
      <c r="E37" s="8" t="s">
        <v>21</v>
      </c>
      <c r="F37" s="54" t="s">
        <v>22</v>
      </c>
      <c r="G37" s="55"/>
      <c r="H37" s="55"/>
      <c r="I37" s="55"/>
      <c r="J37" s="55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5"/>
      <c r="E39" s="7" t="s">
        <v>23</v>
      </c>
      <c r="K39" s="1"/>
    </row>
    <row r="49" spans="3:57" x14ac:dyDescent="0.25">
      <c r="C49" s="44"/>
      <c r="D49" s="44"/>
      <c r="E49" s="44"/>
      <c r="F49" s="18"/>
      <c r="G49" s="18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44"/>
      <c r="AY49" s="44"/>
      <c r="AZ49" s="44"/>
      <c r="BA49" s="44"/>
      <c r="BB49" s="44"/>
      <c r="BC49" s="44"/>
      <c r="BD49" s="44"/>
      <c r="BE49" s="44"/>
    </row>
    <row r="50" spans="3:57" x14ac:dyDescent="0.25">
      <c r="C50" s="45" t="s">
        <v>83</v>
      </c>
      <c r="D50" s="45"/>
      <c r="E50" s="45"/>
      <c r="F50" s="17"/>
      <c r="G50" s="17"/>
      <c r="H50" s="45" t="s">
        <v>47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45" t="s">
        <v>98</v>
      </c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17"/>
      <c r="AT50" s="17"/>
      <c r="AU50" s="17"/>
      <c r="AV50" s="17"/>
      <c r="AW50" s="18"/>
      <c r="AX50" s="45" t="str">
        <f>H50</f>
        <v xml:space="preserve">DIRECCION DE INGRESOS </v>
      </c>
      <c r="AY50" s="45"/>
      <c r="AZ50" s="45"/>
      <c r="BA50" s="45"/>
      <c r="BB50" s="45"/>
      <c r="BC50" s="45"/>
      <c r="BD50" s="45"/>
      <c r="BE50" s="45"/>
    </row>
    <row r="51" spans="3:57" x14ac:dyDescent="0.25">
      <c r="C51" s="34"/>
      <c r="D51" s="34"/>
      <c r="E51" s="34"/>
      <c r="F51" s="17"/>
      <c r="G51" s="17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17"/>
      <c r="AT51" s="17"/>
      <c r="AU51" s="17"/>
      <c r="AV51" s="17"/>
      <c r="AW51" s="18"/>
      <c r="AX51" s="34"/>
      <c r="AY51" s="34"/>
      <c r="AZ51" s="34"/>
      <c r="BA51" s="34"/>
      <c r="BB51" s="34"/>
      <c r="BC51" s="34"/>
      <c r="BD51" s="34"/>
      <c r="BE51" s="34"/>
    </row>
    <row r="52" spans="3:57" x14ac:dyDescent="0.25">
      <c r="C52" s="34"/>
      <c r="D52" s="34"/>
      <c r="E52" s="34"/>
      <c r="F52" s="17"/>
      <c r="G52" s="17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17"/>
      <c r="AT52" s="17"/>
      <c r="AU52" s="17"/>
      <c r="AV52" s="17"/>
      <c r="AW52" s="18"/>
      <c r="AX52" s="34"/>
      <c r="AY52" s="34"/>
      <c r="AZ52" s="34"/>
      <c r="BA52" s="34"/>
      <c r="BB52" s="34"/>
      <c r="BC52" s="34"/>
      <c r="BD52" s="34"/>
      <c r="BE52" s="34"/>
    </row>
    <row r="53" spans="3:57" x14ac:dyDescent="0.25">
      <c r="C53" s="34"/>
      <c r="D53" s="34"/>
      <c r="E53" s="34"/>
      <c r="F53" s="17"/>
      <c r="G53" s="17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17"/>
      <c r="AT53" s="17"/>
      <c r="AU53" s="17"/>
      <c r="AV53" s="17"/>
      <c r="AW53" s="18"/>
      <c r="AX53" s="34"/>
      <c r="AY53" s="34"/>
      <c r="AZ53" s="34"/>
      <c r="BA53" s="34"/>
      <c r="BB53" s="34"/>
      <c r="BC53" s="34"/>
      <c r="BD53" s="34"/>
      <c r="BE53" s="34"/>
    </row>
    <row r="54" spans="3:57" x14ac:dyDescent="0.25">
      <c r="C54" s="34"/>
      <c r="D54" s="34"/>
      <c r="E54" s="34"/>
      <c r="F54" s="17"/>
      <c r="G54" s="17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17"/>
      <c r="AT54" s="17"/>
      <c r="AU54" s="17"/>
      <c r="AV54" s="17"/>
      <c r="AW54" s="18"/>
      <c r="AX54" s="34"/>
      <c r="AY54" s="34"/>
      <c r="AZ54" s="34"/>
      <c r="BA54" s="34"/>
      <c r="BB54" s="34"/>
      <c r="BC54" s="34"/>
      <c r="BD54" s="34"/>
      <c r="BE54" s="34"/>
    </row>
    <row r="55" spans="3:57" x14ac:dyDescent="0.25">
      <c r="C55" s="34"/>
      <c r="D55" s="34"/>
      <c r="E55" s="34"/>
      <c r="F55" s="17"/>
      <c r="G55" s="17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31" t="s">
        <v>74</v>
      </c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17"/>
      <c r="AT55" s="17"/>
      <c r="AU55" s="17"/>
      <c r="AV55" s="17"/>
      <c r="AW55" s="18"/>
      <c r="AX55" s="34"/>
      <c r="AY55" s="34"/>
      <c r="AZ55" s="34"/>
      <c r="BA55" s="34"/>
      <c r="BB55" s="34"/>
      <c r="BC55" s="34"/>
      <c r="BD55" s="34"/>
      <c r="BE55" s="34"/>
    </row>
    <row r="56" spans="3:57" x14ac:dyDescent="0.25">
      <c r="C56" s="34"/>
      <c r="D56" s="34"/>
      <c r="E56" s="34"/>
      <c r="F56" s="17"/>
      <c r="G56" s="17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17"/>
      <c r="AT56" s="17"/>
      <c r="AU56" s="17"/>
      <c r="AV56" s="17"/>
      <c r="AW56" s="18"/>
      <c r="AX56" s="34"/>
      <c r="AY56" s="34"/>
      <c r="AZ56" s="34"/>
      <c r="BA56" s="34"/>
      <c r="BB56" s="34"/>
      <c r="BC56" s="34"/>
      <c r="BD56" s="34"/>
      <c r="BE56" s="34"/>
    </row>
    <row r="57" spans="3:57" x14ac:dyDescent="0.25">
      <c r="C57" s="34"/>
      <c r="D57" s="34"/>
      <c r="E57" s="34"/>
      <c r="F57" s="17"/>
      <c r="G57" s="17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17"/>
      <c r="AT57" s="17"/>
      <c r="AU57" s="17"/>
      <c r="AV57" s="17"/>
      <c r="AW57" s="18"/>
      <c r="AX57" s="34"/>
      <c r="AY57" s="34"/>
      <c r="AZ57" s="34"/>
      <c r="BA57" s="34"/>
      <c r="BB57" s="34"/>
      <c r="BC57" s="34"/>
      <c r="BD57" s="34"/>
      <c r="BE57" s="34"/>
    </row>
    <row r="58" spans="3:57" x14ac:dyDescent="0.25">
      <c r="C58" s="34"/>
      <c r="D58" s="34"/>
      <c r="E58" s="34"/>
      <c r="F58" s="17"/>
      <c r="G58" s="1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17"/>
      <c r="AT58" s="17"/>
      <c r="AU58" s="17"/>
      <c r="AV58" s="17"/>
      <c r="AW58" s="18"/>
      <c r="AX58" s="34"/>
      <c r="AY58" s="34"/>
      <c r="AZ58" s="34"/>
      <c r="BA58" s="34"/>
      <c r="BB58" s="34"/>
      <c r="BC58" s="34"/>
      <c r="BD58" s="34"/>
      <c r="BE58" s="34"/>
    </row>
    <row r="59" spans="3:57" x14ac:dyDescent="0.25">
      <c r="C59" s="34"/>
      <c r="D59" s="34"/>
      <c r="E59" s="34"/>
      <c r="F59" s="17"/>
      <c r="G59" s="17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17"/>
      <c r="AT59" s="17"/>
      <c r="AU59" s="17"/>
      <c r="AV59" s="17"/>
      <c r="AW59" s="18"/>
      <c r="AX59" s="34"/>
      <c r="AY59" s="34"/>
      <c r="AZ59" s="34"/>
      <c r="BA59" s="34"/>
      <c r="BB59" s="34"/>
      <c r="BC59" s="34"/>
      <c r="BD59" s="34"/>
      <c r="BE59" s="34"/>
    </row>
    <row r="60" spans="3:57" x14ac:dyDescent="0.25"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3:57" x14ac:dyDescent="0.25">
      <c r="T61" s="125" t="s">
        <v>75</v>
      </c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</row>
    <row r="62" spans="3:57" x14ac:dyDescent="0.25"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3:57" x14ac:dyDescent="0.25"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3:57" x14ac:dyDescent="0.25"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60" x14ac:dyDescent="0.25"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2:60" x14ac:dyDescent="0.25"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60" x14ac:dyDescent="0.25"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60" x14ac:dyDescent="0.25"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70" spans="2:60" x14ac:dyDescent="0.25">
      <c r="B70" s="103" t="s">
        <v>29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</row>
    <row r="71" spans="2:60" ht="16.5" thickBot="1" x14ac:dyDescent="0.3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</row>
    <row r="72" spans="2:60" x14ac:dyDescent="0.25">
      <c r="B72" s="132" t="s">
        <v>37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4"/>
    </row>
    <row r="73" spans="2:60" ht="16.5" thickBot="1" x14ac:dyDescent="0.3"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7"/>
    </row>
    <row r="74" spans="2:60" x14ac:dyDescent="0.25">
      <c r="B74" s="52" t="s">
        <v>30</v>
      </c>
      <c r="C74" s="52"/>
      <c r="D74" s="52" t="s">
        <v>90</v>
      </c>
      <c r="E74" s="52"/>
      <c r="F74" s="52"/>
      <c r="G74" s="52"/>
      <c r="H74" s="52"/>
      <c r="I74" s="52"/>
      <c r="J74" s="52"/>
      <c r="K74" s="52" t="s">
        <v>3</v>
      </c>
      <c r="L74" s="52"/>
      <c r="M74" s="52"/>
      <c r="N74" s="52"/>
      <c r="O74" s="52" t="s">
        <v>4</v>
      </c>
      <c r="P74" s="52"/>
      <c r="Q74" s="52"/>
      <c r="R74" s="52"/>
      <c r="S74" s="52" t="s">
        <v>5</v>
      </c>
      <c r="T74" s="52"/>
      <c r="U74" s="52"/>
      <c r="V74" s="52"/>
      <c r="W74" s="52" t="s">
        <v>6</v>
      </c>
      <c r="X74" s="52"/>
      <c r="Y74" s="52"/>
      <c r="Z74" s="52"/>
      <c r="AA74" s="52" t="s">
        <v>7</v>
      </c>
      <c r="AB74" s="52"/>
      <c r="AC74" s="52"/>
      <c r="AD74" s="52"/>
      <c r="AE74" s="52" t="s">
        <v>8</v>
      </c>
      <c r="AF74" s="52"/>
      <c r="AG74" s="52"/>
      <c r="AH74" s="52"/>
      <c r="AI74" s="52" t="s">
        <v>9</v>
      </c>
      <c r="AJ74" s="52"/>
      <c r="AK74" s="52"/>
      <c r="AL74" s="52"/>
      <c r="AM74" s="52" t="s">
        <v>10</v>
      </c>
      <c r="AN74" s="52"/>
      <c r="AO74" s="52"/>
      <c r="AP74" s="52"/>
      <c r="AQ74" s="52" t="s">
        <v>11</v>
      </c>
      <c r="AR74" s="52"/>
      <c r="AS74" s="52"/>
      <c r="AT74" s="52"/>
      <c r="AU74" s="52" t="s">
        <v>12</v>
      </c>
      <c r="AV74" s="52"/>
      <c r="AW74" s="52"/>
      <c r="AX74" s="52"/>
      <c r="AY74" s="52" t="s">
        <v>13</v>
      </c>
      <c r="AZ74" s="52"/>
      <c r="BA74" s="52"/>
      <c r="BB74" s="52"/>
      <c r="BC74" s="52" t="s">
        <v>14</v>
      </c>
      <c r="BD74" s="52"/>
      <c r="BE74" s="52" t="s">
        <v>31</v>
      </c>
    </row>
    <row r="75" spans="2:60" x14ac:dyDescent="0.2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2:60" x14ac:dyDescent="0.25">
      <c r="B76" s="56" t="s">
        <v>88</v>
      </c>
      <c r="C76" s="56"/>
      <c r="D76" s="57"/>
      <c r="E76" s="57"/>
      <c r="F76" s="57"/>
      <c r="G76" s="57"/>
      <c r="H76" s="57"/>
      <c r="I76" s="57"/>
      <c r="J76" s="57"/>
      <c r="K76" s="58">
        <v>23280069</v>
      </c>
      <c r="L76" s="59"/>
      <c r="M76" s="59"/>
      <c r="N76" s="59"/>
      <c r="O76" s="58">
        <v>23280069</v>
      </c>
      <c r="P76" s="59"/>
      <c r="Q76" s="59"/>
      <c r="R76" s="59"/>
      <c r="S76" s="58">
        <v>23280069</v>
      </c>
      <c r="T76" s="59"/>
      <c r="U76" s="59"/>
      <c r="V76" s="59"/>
      <c r="W76" s="58">
        <v>23280069</v>
      </c>
      <c r="X76" s="59"/>
      <c r="Y76" s="59"/>
      <c r="Z76" s="59"/>
      <c r="AA76" s="58">
        <v>23280069</v>
      </c>
      <c r="AB76" s="59"/>
      <c r="AC76" s="59"/>
      <c r="AD76" s="59"/>
      <c r="AE76" s="58">
        <v>23280069</v>
      </c>
      <c r="AF76" s="59"/>
      <c r="AG76" s="59"/>
      <c r="AH76" s="59"/>
      <c r="AI76" s="58">
        <v>23280069</v>
      </c>
      <c r="AJ76" s="59"/>
      <c r="AK76" s="59"/>
      <c r="AL76" s="59"/>
      <c r="AM76" s="58">
        <v>23280069</v>
      </c>
      <c r="AN76" s="59"/>
      <c r="AO76" s="59"/>
      <c r="AP76" s="59"/>
      <c r="AQ76" s="58">
        <v>23280069</v>
      </c>
      <c r="AR76" s="59"/>
      <c r="AS76" s="59"/>
      <c r="AT76" s="59"/>
      <c r="AU76" s="58">
        <v>23280069</v>
      </c>
      <c r="AV76" s="59"/>
      <c r="AW76" s="59"/>
      <c r="AX76" s="59"/>
      <c r="AY76" s="58">
        <v>15851365</v>
      </c>
      <c r="AZ76" s="59"/>
      <c r="BA76" s="59"/>
      <c r="BB76" s="59"/>
      <c r="BC76" s="58">
        <v>15851365</v>
      </c>
      <c r="BD76" s="59"/>
      <c r="BE76" s="168">
        <f>K76+O76+S76+W76+AA76+AE76+AI76+AM76+AQ76+AU76+AY76+BC76</f>
        <v>264503420</v>
      </c>
      <c r="BH76" s="2">
        <f>15411212*3.5%+15411212</f>
        <v>15950604.42</v>
      </c>
    </row>
    <row r="77" spans="2:60" x14ac:dyDescent="0.25">
      <c r="B77" s="56"/>
      <c r="C77" s="56"/>
      <c r="D77" s="57"/>
      <c r="E77" s="57"/>
      <c r="F77" s="57"/>
      <c r="G77" s="57"/>
      <c r="H77" s="57"/>
      <c r="I77" s="57"/>
      <c r="J77" s="57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169"/>
    </row>
    <row r="78" spans="2:60" x14ac:dyDescent="0.25">
      <c r="B78" s="56"/>
      <c r="C78" s="56"/>
      <c r="D78" s="130" t="s">
        <v>32</v>
      </c>
      <c r="E78" s="130"/>
      <c r="F78" s="130"/>
      <c r="G78" s="130"/>
      <c r="H78" s="130"/>
      <c r="I78" s="130"/>
      <c r="J78" s="130"/>
      <c r="K78" s="58">
        <v>22175361</v>
      </c>
      <c r="L78" s="59"/>
      <c r="M78" s="59"/>
      <c r="N78" s="59"/>
      <c r="O78" s="58">
        <v>22175361</v>
      </c>
      <c r="P78" s="59"/>
      <c r="Q78" s="59"/>
      <c r="R78" s="59"/>
      <c r="S78" s="58">
        <v>22175361</v>
      </c>
      <c r="T78" s="59"/>
      <c r="U78" s="59"/>
      <c r="V78" s="59"/>
      <c r="W78" s="58">
        <v>22175361</v>
      </c>
      <c r="X78" s="59"/>
      <c r="Y78" s="59"/>
      <c r="Z78" s="59"/>
      <c r="AA78" s="58">
        <v>22175361</v>
      </c>
      <c r="AB78" s="59"/>
      <c r="AC78" s="59"/>
      <c r="AD78" s="59"/>
      <c r="AE78" s="58">
        <v>22175361</v>
      </c>
      <c r="AF78" s="59"/>
      <c r="AG78" s="59"/>
      <c r="AH78" s="59"/>
      <c r="AI78" s="58">
        <v>22175361</v>
      </c>
      <c r="AJ78" s="59"/>
      <c r="AK78" s="59"/>
      <c r="AL78" s="59"/>
      <c r="AM78" s="58"/>
      <c r="AN78" s="59"/>
      <c r="AO78" s="59"/>
      <c r="AP78" s="59"/>
      <c r="AQ78" s="58"/>
      <c r="AR78" s="59"/>
      <c r="AS78" s="59"/>
      <c r="AT78" s="59"/>
      <c r="AU78" s="58"/>
      <c r="AV78" s="59"/>
      <c r="AW78" s="59"/>
      <c r="AX78" s="59"/>
      <c r="AY78" s="58"/>
      <c r="AZ78" s="59"/>
      <c r="BA78" s="59"/>
      <c r="BB78" s="59"/>
      <c r="BC78" s="58"/>
      <c r="BD78" s="59"/>
      <c r="BE78" s="166">
        <f>K78+O78+S78+W78+AA78+AE78+AI78+AM78+AQ78+AU78+AY78+BC78</f>
        <v>155227527</v>
      </c>
    </row>
    <row r="79" spans="2:60" x14ac:dyDescent="0.25">
      <c r="B79" s="56"/>
      <c r="C79" s="56"/>
      <c r="D79" s="130"/>
      <c r="E79" s="130"/>
      <c r="F79" s="130"/>
      <c r="G79" s="130"/>
      <c r="H79" s="130"/>
      <c r="I79" s="130"/>
      <c r="J79" s="130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167"/>
    </row>
    <row r="80" spans="2:60" x14ac:dyDescent="0.25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</row>
    <row r="81" spans="3:57" x14ac:dyDescent="0.25"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</row>
    <row r="82" spans="3:57" ht="18" x14ac:dyDescent="0.25">
      <c r="C82" s="27"/>
      <c r="D82" s="10"/>
      <c r="E82" s="54" t="s">
        <v>33</v>
      </c>
      <c r="F82" s="54"/>
      <c r="G82" s="129" t="s">
        <v>34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</row>
    <row r="83" spans="3:57" x14ac:dyDescent="0.25"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</row>
    <row r="84" spans="3:57" ht="18" x14ac:dyDescent="0.25">
      <c r="C84" s="27"/>
      <c r="D84" s="13"/>
      <c r="E84" s="54" t="s">
        <v>35</v>
      </c>
      <c r="F84" s="54"/>
      <c r="G84" s="129" t="s">
        <v>36</v>
      </c>
      <c r="H84" s="129"/>
      <c r="I84" s="129"/>
      <c r="J84" s="129"/>
      <c r="K84" s="129"/>
      <c r="L84" s="129"/>
      <c r="M84" s="129"/>
      <c r="N84" s="129"/>
      <c r="O84" s="129"/>
      <c r="P84" s="129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</row>
    <row r="85" spans="3:57" x14ac:dyDescent="0.25"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</row>
    <row r="86" spans="3:57" x14ac:dyDescent="0.25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</row>
    <row r="87" spans="3:57" x14ac:dyDescent="0.25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</row>
    <row r="88" spans="3:57" x14ac:dyDescent="0.25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</row>
    <row r="89" spans="3:57" x14ac:dyDescent="0.25"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</row>
    <row r="90" spans="3:57" x14ac:dyDescent="0.25"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</row>
    <row r="91" spans="3:57" x14ac:dyDescent="0.25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</row>
    <row r="92" spans="3:57" x14ac:dyDescent="0.25"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</row>
    <row r="95" spans="3:57" x14ac:dyDescent="0.25">
      <c r="C95" s="44"/>
      <c r="D95" s="44"/>
      <c r="E95" s="44"/>
      <c r="F95" s="18"/>
      <c r="G95" s="1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44"/>
      <c r="AY95" s="44"/>
      <c r="AZ95" s="44"/>
      <c r="BA95" s="44"/>
      <c r="BB95" s="44"/>
      <c r="BC95" s="44"/>
      <c r="BD95" s="44"/>
      <c r="BE95" s="44"/>
    </row>
    <row r="96" spans="3:57" x14ac:dyDescent="0.25">
      <c r="C96" s="45" t="s">
        <v>83</v>
      </c>
      <c r="D96" s="45"/>
      <c r="E96" s="45"/>
      <c r="F96" s="17"/>
      <c r="G96" s="17"/>
      <c r="H96" s="45" t="s">
        <v>46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45" t="str">
        <f>AG50</f>
        <v>C.P. FRANCISCO ANTONIO JIMENEZ HERNANDEZ</v>
      </c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17"/>
      <c r="AT96" s="17"/>
      <c r="AU96" s="17"/>
      <c r="AV96" s="17"/>
      <c r="AW96" s="18"/>
      <c r="AX96" s="45" t="str">
        <f>H96</f>
        <v>DIRECCION DE INGRESOS</v>
      </c>
      <c r="AY96" s="45"/>
      <c r="AZ96" s="45"/>
      <c r="BA96" s="45"/>
      <c r="BB96" s="45"/>
      <c r="BC96" s="45"/>
      <c r="BD96" s="45"/>
      <c r="BE96" s="45"/>
    </row>
    <row r="102" spans="20:32" x14ac:dyDescent="0.25"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</row>
    <row r="103" spans="20:32" x14ac:dyDescent="0.25">
      <c r="T103" s="131" t="s">
        <v>74</v>
      </c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</row>
    <row r="104" spans="20:32" x14ac:dyDescent="0.25"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</row>
    <row r="105" spans="20:32" x14ac:dyDescent="0.25"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</row>
    <row r="106" spans="20:32" x14ac:dyDescent="0.25"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</row>
    <row r="107" spans="20:32" x14ac:dyDescent="0.25"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</row>
    <row r="108" spans="20:32" x14ac:dyDescent="0.25"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</row>
    <row r="109" spans="20:32" x14ac:dyDescent="0.25">
      <c r="T109" s="125" t="s">
        <v>75</v>
      </c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</row>
  </sheetData>
  <mergeCells count="115">
    <mergeCell ref="AX95:BE95"/>
    <mergeCell ref="C96:E96"/>
    <mergeCell ref="H96:S96"/>
    <mergeCell ref="AG96:AR96"/>
    <mergeCell ref="AX96:BE96"/>
    <mergeCell ref="E82:F82"/>
    <mergeCell ref="G82:R82"/>
    <mergeCell ref="E84:F84"/>
    <mergeCell ref="G84:P84"/>
    <mergeCell ref="C95:E95"/>
    <mergeCell ref="H95:S95"/>
    <mergeCell ref="AU78:AX79"/>
    <mergeCell ref="AY78:BB79"/>
    <mergeCell ref="BC78:BD79"/>
    <mergeCell ref="BE78:BE79"/>
    <mergeCell ref="BC76:BD77"/>
    <mergeCell ref="BE76:BE77"/>
    <mergeCell ref="D78:J79"/>
    <mergeCell ref="K78:N79"/>
    <mergeCell ref="O78:R79"/>
    <mergeCell ref="S78:V79"/>
    <mergeCell ref="W78:Z79"/>
    <mergeCell ref="AA78:AD79"/>
    <mergeCell ref="AE78:AH79"/>
    <mergeCell ref="AI78:AL79"/>
    <mergeCell ref="AE76:AH77"/>
    <mergeCell ref="AI76:AL77"/>
    <mergeCell ref="AM76:AP77"/>
    <mergeCell ref="AQ76:AT77"/>
    <mergeCell ref="AU76:AX77"/>
    <mergeCell ref="AY76:BB77"/>
    <mergeCell ref="AY74:BB75"/>
    <mergeCell ref="BC74:BD75"/>
    <mergeCell ref="BE74:BE75"/>
    <mergeCell ref="B76:C79"/>
    <mergeCell ref="D76:J77"/>
    <mergeCell ref="K76:N77"/>
    <mergeCell ref="O76:R77"/>
    <mergeCell ref="S76:V77"/>
    <mergeCell ref="W76:Z77"/>
    <mergeCell ref="AA76:AD77"/>
    <mergeCell ref="AA74:AD75"/>
    <mergeCell ref="AE74:AH75"/>
    <mergeCell ref="AI74:AL75"/>
    <mergeCell ref="AM74:AP75"/>
    <mergeCell ref="AQ74:AT75"/>
    <mergeCell ref="AU74:AX75"/>
    <mergeCell ref="B74:C75"/>
    <mergeCell ref="D74:J75"/>
    <mergeCell ref="K74:N75"/>
    <mergeCell ref="O74:R75"/>
    <mergeCell ref="S74:V75"/>
    <mergeCell ref="W74:Z75"/>
    <mergeCell ref="AM78:AP79"/>
    <mergeCell ref="AQ78:AT79"/>
    <mergeCell ref="C50:E50"/>
    <mergeCell ref="H50:S50"/>
    <mergeCell ref="AG50:AR50"/>
    <mergeCell ref="AX50:BE50"/>
    <mergeCell ref="B70:BE71"/>
    <mergeCell ref="B72:BE73"/>
    <mergeCell ref="BE27:BE28"/>
    <mergeCell ref="B29:BE31"/>
    <mergeCell ref="F35:J35"/>
    <mergeCell ref="F37:J37"/>
    <mergeCell ref="C49:E49"/>
    <mergeCell ref="H49:S49"/>
    <mergeCell ref="AX49:BE49"/>
    <mergeCell ref="T55:AF55"/>
    <mergeCell ref="T61:AF61"/>
    <mergeCell ref="T54:AF54"/>
    <mergeCell ref="T60:AF60"/>
    <mergeCell ref="W21:AC21"/>
    <mergeCell ref="AD21:AH21"/>
    <mergeCell ref="AI26:AL26"/>
    <mergeCell ref="AM26:AP26"/>
    <mergeCell ref="AQ26:AU26"/>
    <mergeCell ref="AV26:AY26"/>
    <mergeCell ref="AZ26:BD26"/>
    <mergeCell ref="B27:B28"/>
    <mergeCell ref="C27:C28"/>
    <mergeCell ref="B24:Y24"/>
    <mergeCell ref="Z24:BE24"/>
    <mergeCell ref="B25:BE25"/>
    <mergeCell ref="E26:H26"/>
    <mergeCell ref="I26:L26"/>
    <mergeCell ref="M26:P26"/>
    <mergeCell ref="Q26:U26"/>
    <mergeCell ref="V26:Y26"/>
    <mergeCell ref="Z26:AC26"/>
    <mergeCell ref="AD26:AH26"/>
    <mergeCell ref="T102:AF102"/>
    <mergeCell ref="T103:AF103"/>
    <mergeCell ref="T108:AF108"/>
    <mergeCell ref="T109:AF109"/>
    <mergeCell ref="C4:C11"/>
    <mergeCell ref="BC5:BE12"/>
    <mergeCell ref="T6:AQ6"/>
    <mergeCell ref="W7:AN7"/>
    <mergeCell ref="W8:AN8"/>
    <mergeCell ref="B14:BE15"/>
    <mergeCell ref="AI21:AQ21"/>
    <mergeCell ref="AR21:AY21"/>
    <mergeCell ref="AZ21:BE21"/>
    <mergeCell ref="B22:C22"/>
    <mergeCell ref="D22:BE22"/>
    <mergeCell ref="B23:BE23"/>
    <mergeCell ref="B16:BE17"/>
    <mergeCell ref="B18:BE18"/>
    <mergeCell ref="B19:C19"/>
    <mergeCell ref="D19:BE19"/>
    <mergeCell ref="B20:BE20"/>
    <mergeCell ref="B21:C21"/>
    <mergeCell ref="D21:R21"/>
    <mergeCell ref="S21:V21"/>
  </mergeCells>
  <pageMargins left="0.11811023622047245" right="0.11811023622047245" top="0" bottom="0" header="0.11811023622047245" footer="0.11811023622047245"/>
  <pageSetup scale="3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E112"/>
  <sheetViews>
    <sheetView topLeftCell="U22" zoomScale="64" zoomScaleNormal="64" workbookViewId="0">
      <selection activeCell="N81" sqref="N81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47" style="2" customWidth="1"/>
    <col min="4" max="4" width="3.85546875" style="2" customWidth="1"/>
    <col min="5" max="32" width="3.5703125" style="2" customWidth="1"/>
    <col min="33" max="33" width="4" style="2" customWidth="1"/>
    <col min="34" max="34" width="4.85546875" style="2" customWidth="1"/>
    <col min="35" max="36" width="4.42578125" style="2" customWidth="1"/>
    <col min="37" max="38" width="4.28515625" style="2" customWidth="1"/>
    <col min="39" max="40" width="4" style="2" customWidth="1"/>
    <col min="41" max="42" width="3.5703125" style="2" customWidth="1"/>
    <col min="43" max="43" width="4" style="2" customWidth="1"/>
    <col min="44" max="44" width="5.85546875" style="2" customWidth="1"/>
    <col min="45" max="52" width="3.5703125" style="2" customWidth="1"/>
    <col min="53" max="53" width="4.28515625" style="2" customWidth="1"/>
    <col min="54" max="54" width="3.5703125" style="2" hidden="1" customWidth="1"/>
    <col min="55" max="55" width="4.7109375" style="2" customWidth="1"/>
    <col min="56" max="56" width="8.140625" style="2" customWidth="1"/>
    <col min="57" max="57" width="21.140625" style="2" customWidth="1"/>
    <col min="58" max="16384" width="11.42578125" style="2"/>
  </cols>
  <sheetData>
    <row r="4" spans="2:57" x14ac:dyDescent="0.25">
      <c r="L4" s="11"/>
    </row>
    <row r="6" spans="2:57" x14ac:dyDescent="0.25">
      <c r="C6" s="126"/>
    </row>
    <row r="7" spans="2:57" x14ac:dyDescent="0.25">
      <c r="C7" s="12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BC7" s="125"/>
      <c r="BD7" s="125"/>
      <c r="BE7" s="125"/>
    </row>
    <row r="8" spans="2:57" ht="23.25" x14ac:dyDescent="0.35">
      <c r="C8" s="126"/>
      <c r="O8" s="17"/>
      <c r="P8" s="17"/>
      <c r="Q8" s="17"/>
      <c r="R8" s="17"/>
      <c r="S8" s="17"/>
      <c r="T8" s="46" t="s">
        <v>42</v>
      </c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17"/>
      <c r="AS8" s="17"/>
      <c r="AT8" s="17"/>
      <c r="AU8" s="17"/>
      <c r="AV8" s="17"/>
      <c r="BC8" s="125"/>
      <c r="BD8" s="125"/>
      <c r="BE8" s="125"/>
    </row>
    <row r="9" spans="2:57" ht="18" customHeight="1" x14ac:dyDescent="0.35">
      <c r="C9" s="126"/>
      <c r="O9" s="17"/>
      <c r="P9" s="17"/>
      <c r="Q9" s="17"/>
      <c r="R9" s="17"/>
      <c r="S9" s="17"/>
      <c r="T9" s="18"/>
      <c r="U9" s="19"/>
      <c r="V9" s="19"/>
      <c r="W9" s="46" t="s">
        <v>40</v>
      </c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19"/>
      <c r="AP9" s="19"/>
      <c r="AQ9" s="18"/>
      <c r="AR9" s="17"/>
      <c r="AS9" s="17"/>
      <c r="AT9" s="17"/>
      <c r="AU9" s="17"/>
      <c r="AV9" s="17"/>
      <c r="BC9" s="125"/>
      <c r="BD9" s="125"/>
      <c r="BE9" s="125"/>
    </row>
    <row r="10" spans="2:57" ht="18" customHeight="1" x14ac:dyDescent="0.35">
      <c r="C10" s="126"/>
      <c r="O10" s="17"/>
      <c r="P10" s="17"/>
      <c r="Q10" s="17"/>
      <c r="R10" s="17"/>
      <c r="S10" s="17"/>
      <c r="T10" s="18"/>
      <c r="U10" s="19"/>
      <c r="V10" s="19"/>
      <c r="W10" s="46" t="s">
        <v>41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19"/>
      <c r="AP10" s="19"/>
      <c r="AQ10" s="18"/>
      <c r="AR10" s="17"/>
      <c r="AS10" s="17"/>
      <c r="AT10" s="17"/>
      <c r="AU10" s="17"/>
      <c r="AV10" s="17"/>
      <c r="BC10" s="125"/>
      <c r="BD10" s="125"/>
      <c r="BE10" s="125"/>
    </row>
    <row r="11" spans="2:57" ht="18" customHeight="1" x14ac:dyDescent="0.25">
      <c r="C11" s="12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125"/>
      <c r="BD11" s="125"/>
      <c r="BE11" s="125"/>
    </row>
    <row r="12" spans="2:57" x14ac:dyDescent="0.25">
      <c r="C12" s="126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BC12" s="125"/>
      <c r="BD12" s="125"/>
      <c r="BE12" s="125"/>
    </row>
    <row r="13" spans="2:57" x14ac:dyDescent="0.25">
      <c r="C13" s="12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BC13" s="125"/>
      <c r="BD13" s="125"/>
      <c r="BE13" s="125"/>
    </row>
    <row r="14" spans="2:57" x14ac:dyDescent="0.25"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BC14" s="125"/>
      <c r="BD14" s="125"/>
      <c r="BE14" s="125"/>
    </row>
    <row r="15" spans="2:57" x14ac:dyDescent="0.25"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2:57" x14ac:dyDescent="0.25">
      <c r="B16" s="103" t="s">
        <v>94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</row>
    <row r="17" spans="2:57" ht="16.5" thickBot="1" x14ac:dyDescent="0.3"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</row>
    <row r="18" spans="2:57" x14ac:dyDescent="0.25">
      <c r="B18" s="105" t="s">
        <v>69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7"/>
    </row>
    <row r="19" spans="2:57" ht="16.5" thickBot="1" x14ac:dyDescent="0.3"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10"/>
    </row>
    <row r="20" spans="2:57" ht="33.75" customHeight="1" thickBot="1" x14ac:dyDescent="0.3">
      <c r="B20" s="111" t="s">
        <v>70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3"/>
    </row>
    <row r="21" spans="2:57" ht="35.25" customHeight="1" thickBot="1" x14ac:dyDescent="0.3">
      <c r="B21" s="119" t="s">
        <v>38</v>
      </c>
      <c r="C21" s="120"/>
      <c r="D21" s="116" t="s">
        <v>73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8"/>
    </row>
    <row r="22" spans="2:57" ht="31.5" customHeight="1" thickBot="1" x14ac:dyDescent="0.3">
      <c r="B22" s="77" t="s">
        <v>67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5"/>
    </row>
    <row r="23" spans="2:57" ht="83.25" customHeight="1" thickBot="1" x14ac:dyDescent="0.3">
      <c r="B23" s="77" t="s">
        <v>24</v>
      </c>
      <c r="C23" s="78"/>
      <c r="D23" s="160" t="s">
        <v>66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5"/>
      <c r="S23" s="77" t="s">
        <v>27</v>
      </c>
      <c r="T23" s="82"/>
      <c r="U23" s="82"/>
      <c r="V23" s="78"/>
      <c r="W23" s="170" t="s">
        <v>59</v>
      </c>
      <c r="X23" s="171"/>
      <c r="Y23" s="171"/>
      <c r="Z23" s="171"/>
      <c r="AA23" s="171"/>
      <c r="AB23" s="171"/>
      <c r="AC23" s="172"/>
      <c r="AD23" s="77" t="s">
        <v>28</v>
      </c>
      <c r="AE23" s="82"/>
      <c r="AF23" s="82"/>
      <c r="AG23" s="82"/>
      <c r="AH23" s="78"/>
      <c r="AI23" s="86" t="s">
        <v>58</v>
      </c>
      <c r="AJ23" s="87"/>
      <c r="AK23" s="87"/>
      <c r="AL23" s="87"/>
      <c r="AM23" s="87"/>
      <c r="AN23" s="87"/>
      <c r="AO23" s="87"/>
      <c r="AP23" s="87"/>
      <c r="AQ23" s="88"/>
      <c r="AR23" s="89" t="s">
        <v>25</v>
      </c>
      <c r="AS23" s="90"/>
      <c r="AT23" s="90"/>
      <c r="AU23" s="90"/>
      <c r="AV23" s="90"/>
      <c r="AW23" s="90"/>
      <c r="AX23" s="90"/>
      <c r="AY23" s="91"/>
      <c r="AZ23" s="127" t="s">
        <v>81</v>
      </c>
      <c r="BA23" s="121"/>
      <c r="BB23" s="121"/>
      <c r="BC23" s="121"/>
      <c r="BD23" s="121"/>
      <c r="BE23" s="128"/>
    </row>
    <row r="24" spans="2:57" ht="45" customHeight="1" thickBot="1" x14ac:dyDescent="0.3">
      <c r="B24" s="124" t="s">
        <v>39</v>
      </c>
      <c r="C24" s="122"/>
      <c r="D24" s="121" t="s">
        <v>78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3"/>
    </row>
    <row r="25" spans="2:57" ht="26.25" customHeight="1" thickBot="1" x14ac:dyDescent="0.3">
      <c r="B25" s="71" t="s">
        <v>45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3"/>
    </row>
    <row r="26" spans="2:57" ht="32.25" customHeight="1" thickBot="1" x14ac:dyDescent="0.3">
      <c r="B26" s="71" t="s">
        <v>92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3"/>
      <c r="Z26" s="74" t="s">
        <v>93</v>
      </c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6"/>
    </row>
    <row r="27" spans="2:57" ht="32.25" customHeight="1" x14ac:dyDescent="0.25">
      <c r="B27" s="68" t="s">
        <v>0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70"/>
    </row>
    <row r="28" spans="2:57" ht="16.5" customHeight="1" thickBot="1" x14ac:dyDescent="0.3">
      <c r="B28" s="3" t="s">
        <v>1</v>
      </c>
      <c r="C28" s="21" t="s">
        <v>2</v>
      </c>
      <c r="D28" s="22"/>
      <c r="E28" s="49" t="s">
        <v>3</v>
      </c>
      <c r="F28" s="49"/>
      <c r="G28" s="49"/>
      <c r="H28" s="50"/>
      <c r="I28" s="51" t="s">
        <v>4</v>
      </c>
      <c r="J28" s="49"/>
      <c r="K28" s="49"/>
      <c r="L28" s="50"/>
      <c r="M28" s="51" t="s">
        <v>5</v>
      </c>
      <c r="N28" s="49"/>
      <c r="O28" s="49"/>
      <c r="P28" s="50"/>
      <c r="Q28" s="51" t="s">
        <v>6</v>
      </c>
      <c r="R28" s="49"/>
      <c r="S28" s="49"/>
      <c r="T28" s="49"/>
      <c r="U28" s="50"/>
      <c r="V28" s="51" t="s">
        <v>7</v>
      </c>
      <c r="W28" s="49"/>
      <c r="X28" s="49"/>
      <c r="Y28" s="50"/>
      <c r="Z28" s="51" t="s">
        <v>8</v>
      </c>
      <c r="AA28" s="49"/>
      <c r="AB28" s="49"/>
      <c r="AC28" s="50"/>
      <c r="AD28" s="51" t="s">
        <v>9</v>
      </c>
      <c r="AE28" s="49"/>
      <c r="AF28" s="49"/>
      <c r="AG28" s="49"/>
      <c r="AH28" s="50"/>
      <c r="AI28" s="51" t="s">
        <v>10</v>
      </c>
      <c r="AJ28" s="49"/>
      <c r="AK28" s="49"/>
      <c r="AL28" s="50"/>
      <c r="AM28" s="51" t="s">
        <v>11</v>
      </c>
      <c r="AN28" s="49"/>
      <c r="AO28" s="49"/>
      <c r="AP28" s="50"/>
      <c r="AQ28" s="51" t="s">
        <v>12</v>
      </c>
      <c r="AR28" s="49"/>
      <c r="AS28" s="49"/>
      <c r="AT28" s="49"/>
      <c r="AU28" s="50"/>
      <c r="AV28" s="51" t="s">
        <v>13</v>
      </c>
      <c r="AW28" s="49"/>
      <c r="AX28" s="49"/>
      <c r="AY28" s="50"/>
      <c r="AZ28" s="51" t="s">
        <v>14</v>
      </c>
      <c r="BA28" s="49"/>
      <c r="BB28" s="49"/>
      <c r="BC28" s="49"/>
      <c r="BD28" s="50"/>
      <c r="BE28" s="20" t="s">
        <v>15</v>
      </c>
    </row>
    <row r="29" spans="2:57" ht="30" customHeight="1" x14ac:dyDescent="0.25">
      <c r="B29" s="101">
        <v>1</v>
      </c>
      <c r="C29" s="66" t="s">
        <v>55</v>
      </c>
      <c r="D29" s="4" t="s">
        <v>16</v>
      </c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30"/>
      <c r="S29" s="23"/>
      <c r="T29" s="23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47" t="s">
        <v>49</v>
      </c>
    </row>
    <row r="30" spans="2:57" ht="30" customHeight="1" thickBot="1" x14ac:dyDescent="0.3">
      <c r="B30" s="102"/>
      <c r="C30" s="67"/>
      <c r="D30" s="5" t="s">
        <v>17</v>
      </c>
      <c r="E30" s="40"/>
      <c r="F30" s="40"/>
      <c r="G30" s="40"/>
      <c r="H30" s="40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24"/>
      <c r="T30" s="2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48"/>
    </row>
    <row r="31" spans="2:57" x14ac:dyDescent="0.25">
      <c r="B31" s="92" t="s">
        <v>18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4"/>
    </row>
    <row r="32" spans="2:57" x14ac:dyDescent="0.25">
      <c r="B32" s="95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7"/>
    </row>
    <row r="33" spans="2:57" ht="16.5" thickBot="1" x14ac:dyDescent="0.3">
      <c r="B33" s="98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100"/>
    </row>
    <row r="35" spans="2:57" x14ac:dyDescent="0.25">
      <c r="C35" s="1"/>
    </row>
    <row r="36" spans="2:57" x14ac:dyDescent="0.25">
      <c r="D36" s="1"/>
      <c r="E36" s="1"/>
      <c r="F36" s="1"/>
      <c r="G36" s="1"/>
      <c r="H36" s="1"/>
      <c r="I36" s="1"/>
      <c r="J36" s="1"/>
      <c r="K36" s="1"/>
    </row>
    <row r="37" spans="2:57" ht="18.75" x14ac:dyDescent="0.3">
      <c r="C37" s="1"/>
      <c r="D37" s="12"/>
      <c r="E37" s="8" t="s">
        <v>19</v>
      </c>
      <c r="F37" s="54" t="s">
        <v>20</v>
      </c>
      <c r="G37" s="55"/>
      <c r="H37" s="55"/>
      <c r="I37" s="55"/>
      <c r="J37" s="55"/>
      <c r="K37" s="1"/>
      <c r="Q37" s="7" t="s">
        <v>26</v>
      </c>
    </row>
    <row r="38" spans="2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2:57" ht="18" x14ac:dyDescent="0.25">
      <c r="C39" s="1"/>
      <c r="D39" s="16"/>
      <c r="E39" s="8" t="s">
        <v>21</v>
      </c>
      <c r="F39" s="54" t="s">
        <v>22</v>
      </c>
      <c r="G39" s="55"/>
      <c r="H39" s="55"/>
      <c r="I39" s="55"/>
      <c r="J39" s="55"/>
      <c r="K39" s="1"/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5"/>
      <c r="E41" s="7" t="s">
        <v>23</v>
      </c>
      <c r="K41" s="1"/>
    </row>
    <row r="51" spans="3:57" x14ac:dyDescent="0.25">
      <c r="C51" s="44"/>
      <c r="D51" s="44"/>
      <c r="E51" s="44"/>
      <c r="F51" s="18"/>
      <c r="G51" s="18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44"/>
      <c r="AY51" s="44"/>
      <c r="AZ51" s="44"/>
      <c r="BA51" s="44"/>
      <c r="BB51" s="44"/>
      <c r="BC51" s="44"/>
      <c r="BD51" s="44"/>
      <c r="BE51" s="44"/>
    </row>
    <row r="52" spans="3:57" x14ac:dyDescent="0.25">
      <c r="C52" s="45" t="s">
        <v>83</v>
      </c>
      <c r="D52" s="45"/>
      <c r="E52" s="45"/>
      <c r="F52" s="17"/>
      <c r="G52" s="17"/>
      <c r="H52" s="45" t="s">
        <v>47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45" t="s">
        <v>97</v>
      </c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17"/>
      <c r="AT52" s="17"/>
      <c r="AU52" s="17"/>
      <c r="AV52" s="17"/>
      <c r="AW52" s="18"/>
      <c r="AX52" s="45" t="str">
        <f>H52</f>
        <v xml:space="preserve">DIRECCION DE INGRESOS </v>
      </c>
      <c r="AY52" s="45"/>
      <c r="AZ52" s="45"/>
      <c r="BA52" s="45"/>
      <c r="BB52" s="45"/>
      <c r="BC52" s="45"/>
      <c r="BD52" s="45"/>
      <c r="BE52" s="45"/>
    </row>
    <row r="53" spans="3:57" x14ac:dyDescent="0.25">
      <c r="C53" s="34"/>
      <c r="D53" s="34"/>
      <c r="E53" s="34"/>
      <c r="F53" s="17"/>
      <c r="G53" s="17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17"/>
      <c r="AT53" s="17"/>
      <c r="AU53" s="17"/>
      <c r="AV53" s="17"/>
      <c r="AW53" s="18"/>
      <c r="AX53" s="34"/>
      <c r="AY53" s="34"/>
      <c r="AZ53" s="34"/>
      <c r="BA53" s="34"/>
      <c r="BB53" s="34"/>
      <c r="BC53" s="34"/>
      <c r="BD53" s="34"/>
      <c r="BE53" s="34"/>
    </row>
    <row r="54" spans="3:57" x14ac:dyDescent="0.25">
      <c r="C54" s="34"/>
      <c r="D54" s="34"/>
      <c r="E54" s="34"/>
      <c r="F54" s="17"/>
      <c r="G54" s="17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17"/>
      <c r="AT54" s="17"/>
      <c r="AU54" s="17"/>
      <c r="AV54" s="17"/>
      <c r="AW54" s="18"/>
      <c r="AX54" s="34"/>
      <c r="AY54" s="34"/>
      <c r="AZ54" s="34"/>
      <c r="BA54" s="34"/>
      <c r="BB54" s="34"/>
      <c r="BC54" s="34"/>
      <c r="BD54" s="34"/>
      <c r="BE54" s="34"/>
    </row>
    <row r="55" spans="3:57" x14ac:dyDescent="0.25">
      <c r="C55" s="34"/>
      <c r="D55" s="34"/>
      <c r="E55" s="34"/>
      <c r="F55" s="17"/>
      <c r="G55" s="17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17"/>
      <c r="AT55" s="17"/>
      <c r="AU55" s="17"/>
      <c r="AV55" s="17"/>
      <c r="AW55" s="18"/>
      <c r="AX55" s="34"/>
      <c r="AY55" s="34"/>
      <c r="AZ55" s="34"/>
      <c r="BA55" s="34"/>
      <c r="BB55" s="34"/>
      <c r="BC55" s="34"/>
      <c r="BD55" s="34"/>
      <c r="BE55" s="34"/>
    </row>
    <row r="56" spans="3:57" x14ac:dyDescent="0.25">
      <c r="C56" s="34"/>
      <c r="D56" s="34"/>
      <c r="E56" s="34"/>
      <c r="F56" s="17"/>
      <c r="G56" s="17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17"/>
      <c r="AT56" s="17"/>
      <c r="AU56" s="17"/>
      <c r="AV56" s="17"/>
      <c r="AW56" s="18"/>
      <c r="AX56" s="34"/>
      <c r="AY56" s="34"/>
      <c r="AZ56" s="34"/>
      <c r="BA56" s="34"/>
      <c r="BB56" s="34"/>
      <c r="BC56" s="34"/>
      <c r="BD56" s="34"/>
      <c r="BE56" s="34"/>
    </row>
    <row r="57" spans="3:57" x14ac:dyDescent="0.25">
      <c r="C57" s="34"/>
      <c r="D57" s="34"/>
      <c r="E57" s="34"/>
      <c r="F57" s="17"/>
      <c r="G57" s="17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17"/>
      <c r="AT57" s="17"/>
      <c r="AU57" s="17"/>
      <c r="AV57" s="17"/>
      <c r="AW57" s="18"/>
      <c r="AX57" s="34"/>
      <c r="AY57" s="34"/>
      <c r="AZ57" s="34"/>
      <c r="BA57" s="34"/>
      <c r="BB57" s="34"/>
      <c r="BC57" s="34"/>
      <c r="BD57" s="34"/>
      <c r="BE57" s="34"/>
    </row>
    <row r="58" spans="3:57" x14ac:dyDescent="0.25">
      <c r="C58" s="34"/>
      <c r="D58" s="34"/>
      <c r="E58" s="34"/>
      <c r="F58" s="17"/>
      <c r="G58" s="1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31" t="s">
        <v>74</v>
      </c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17"/>
      <c r="AT58" s="17"/>
      <c r="AU58" s="17"/>
      <c r="AV58" s="17"/>
      <c r="AW58" s="18"/>
      <c r="AX58" s="34"/>
      <c r="AY58" s="34"/>
      <c r="AZ58" s="34"/>
      <c r="BA58" s="34"/>
      <c r="BB58" s="34"/>
      <c r="BC58" s="34"/>
      <c r="BD58" s="34"/>
      <c r="BE58" s="34"/>
    </row>
    <row r="59" spans="3:57" x14ac:dyDescent="0.25">
      <c r="C59" s="34"/>
      <c r="D59" s="34"/>
      <c r="E59" s="34"/>
      <c r="F59" s="17"/>
      <c r="G59" s="17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17"/>
      <c r="AT59" s="17"/>
      <c r="AU59" s="17"/>
      <c r="AV59" s="17"/>
      <c r="AW59" s="18"/>
      <c r="AX59" s="34"/>
      <c r="AY59" s="34"/>
      <c r="AZ59" s="34"/>
      <c r="BA59" s="34"/>
      <c r="BB59" s="34"/>
      <c r="BC59" s="34"/>
      <c r="BD59" s="34"/>
      <c r="BE59" s="34"/>
    </row>
    <row r="60" spans="3:57" x14ac:dyDescent="0.25">
      <c r="C60" s="34"/>
      <c r="D60" s="34"/>
      <c r="E60" s="34"/>
      <c r="F60" s="17"/>
      <c r="G60" s="17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17"/>
      <c r="AT60" s="17"/>
      <c r="AU60" s="17"/>
      <c r="AV60" s="17"/>
      <c r="AW60" s="18"/>
      <c r="AX60" s="34"/>
      <c r="AY60" s="34"/>
      <c r="AZ60" s="34"/>
      <c r="BA60" s="34"/>
      <c r="BB60" s="34"/>
      <c r="BC60" s="34"/>
      <c r="BD60" s="34"/>
      <c r="BE60" s="34"/>
    </row>
    <row r="61" spans="3:57" x14ac:dyDescent="0.25">
      <c r="C61" s="34"/>
      <c r="D61" s="34"/>
      <c r="E61" s="34"/>
      <c r="F61" s="17"/>
      <c r="G61" s="17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17"/>
      <c r="AT61" s="17"/>
      <c r="AU61" s="17"/>
      <c r="AV61" s="17"/>
      <c r="AW61" s="18"/>
      <c r="AX61" s="34"/>
      <c r="AY61" s="34"/>
      <c r="AZ61" s="34"/>
      <c r="BA61" s="34"/>
      <c r="BB61" s="34"/>
      <c r="BC61" s="34"/>
      <c r="BD61" s="34"/>
      <c r="BE61" s="34"/>
    </row>
    <row r="62" spans="3:57" x14ac:dyDescent="0.25">
      <c r="C62" s="34"/>
      <c r="D62" s="34"/>
      <c r="E62" s="34"/>
      <c r="F62" s="17"/>
      <c r="G62" s="17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17"/>
      <c r="AT62" s="17"/>
      <c r="AU62" s="17"/>
      <c r="AV62" s="17"/>
      <c r="AW62" s="18"/>
      <c r="AX62" s="34"/>
      <c r="AY62" s="34"/>
      <c r="AZ62" s="34"/>
      <c r="BA62" s="34"/>
      <c r="BB62" s="34"/>
      <c r="BC62" s="34"/>
      <c r="BD62" s="34"/>
      <c r="BE62" s="34"/>
    </row>
    <row r="63" spans="3:57" x14ac:dyDescent="0.25">
      <c r="C63" s="34"/>
      <c r="D63" s="34"/>
      <c r="E63" s="34"/>
      <c r="F63" s="17"/>
      <c r="G63" s="17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17"/>
      <c r="AT63" s="17"/>
      <c r="AU63" s="17"/>
      <c r="AV63" s="17"/>
      <c r="AW63" s="18"/>
      <c r="AX63" s="34"/>
      <c r="AY63" s="34"/>
      <c r="AZ63" s="34"/>
      <c r="BA63" s="34"/>
      <c r="BB63" s="34"/>
      <c r="BC63" s="34"/>
      <c r="BD63" s="34"/>
      <c r="BE63" s="34"/>
    </row>
    <row r="64" spans="3:57" x14ac:dyDescent="0.25">
      <c r="C64" s="34"/>
      <c r="D64" s="34"/>
      <c r="E64" s="34"/>
      <c r="F64" s="17"/>
      <c r="G64" s="17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17"/>
      <c r="AT64" s="17"/>
      <c r="AU64" s="17"/>
      <c r="AV64" s="17"/>
      <c r="AW64" s="18"/>
      <c r="AX64" s="34"/>
      <c r="AY64" s="34"/>
      <c r="AZ64" s="34"/>
      <c r="BA64" s="34"/>
      <c r="BB64" s="34"/>
      <c r="BC64" s="34"/>
      <c r="BD64" s="34"/>
      <c r="BE64" s="34"/>
    </row>
    <row r="65" spans="2:57" x14ac:dyDescent="0.25">
      <c r="C65" s="34"/>
      <c r="D65" s="34"/>
      <c r="E65" s="34"/>
      <c r="F65" s="17"/>
      <c r="G65" s="17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17"/>
      <c r="AT65" s="17"/>
      <c r="AU65" s="17"/>
      <c r="AV65" s="17"/>
      <c r="AW65" s="18"/>
      <c r="AX65" s="34"/>
      <c r="AY65" s="34"/>
      <c r="AZ65" s="34"/>
      <c r="BA65" s="34"/>
      <c r="BB65" s="34"/>
      <c r="BC65" s="34"/>
      <c r="BD65" s="34"/>
      <c r="BE65" s="34"/>
    </row>
    <row r="66" spans="2:57" x14ac:dyDescent="0.25"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</row>
    <row r="67" spans="2:57" x14ac:dyDescent="0.25">
      <c r="T67" s="125" t="s">
        <v>75</v>
      </c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</row>
    <row r="71" spans="2:57" x14ac:dyDescent="0.25">
      <c r="B71" s="103" t="s">
        <v>29</v>
      </c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</row>
    <row r="72" spans="2:57" ht="16.5" thickBot="1" x14ac:dyDescent="0.3"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</row>
    <row r="73" spans="2:57" x14ac:dyDescent="0.25">
      <c r="B73" s="132" t="s">
        <v>37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4"/>
    </row>
    <row r="74" spans="2:57" ht="16.5" thickBot="1" x14ac:dyDescent="0.3">
      <c r="B74" s="135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7"/>
    </row>
    <row r="75" spans="2:57" x14ac:dyDescent="0.25">
      <c r="B75" s="52" t="s">
        <v>30</v>
      </c>
      <c r="C75" s="52"/>
      <c r="D75" s="52" t="s">
        <v>90</v>
      </c>
      <c r="E75" s="52"/>
      <c r="F75" s="52"/>
      <c r="G75" s="52"/>
      <c r="H75" s="52"/>
      <c r="I75" s="52"/>
      <c r="J75" s="52"/>
      <c r="K75" s="52" t="s">
        <v>3</v>
      </c>
      <c r="L75" s="52"/>
      <c r="M75" s="52"/>
      <c r="N75" s="52"/>
      <c r="O75" s="52" t="s">
        <v>4</v>
      </c>
      <c r="P75" s="52"/>
      <c r="Q75" s="52"/>
      <c r="R75" s="52"/>
      <c r="S75" s="52" t="s">
        <v>5</v>
      </c>
      <c r="T75" s="52"/>
      <c r="U75" s="52"/>
      <c r="V75" s="52"/>
      <c r="W75" s="52" t="s">
        <v>6</v>
      </c>
      <c r="X75" s="52"/>
      <c r="Y75" s="52"/>
      <c r="Z75" s="52"/>
      <c r="AA75" s="52" t="s">
        <v>7</v>
      </c>
      <c r="AB75" s="52"/>
      <c r="AC75" s="52"/>
      <c r="AD75" s="52"/>
      <c r="AE75" s="52" t="s">
        <v>8</v>
      </c>
      <c r="AF75" s="52"/>
      <c r="AG75" s="52"/>
      <c r="AH75" s="52"/>
      <c r="AI75" s="52" t="s">
        <v>9</v>
      </c>
      <c r="AJ75" s="52"/>
      <c r="AK75" s="52"/>
      <c r="AL75" s="52"/>
      <c r="AM75" s="52" t="s">
        <v>10</v>
      </c>
      <c r="AN75" s="52"/>
      <c r="AO75" s="52"/>
      <c r="AP75" s="52"/>
      <c r="AQ75" s="52" t="s">
        <v>11</v>
      </c>
      <c r="AR75" s="52"/>
      <c r="AS75" s="52"/>
      <c r="AT75" s="52"/>
      <c r="AU75" s="52" t="s">
        <v>12</v>
      </c>
      <c r="AV75" s="52"/>
      <c r="AW75" s="52"/>
      <c r="AX75" s="52"/>
      <c r="AY75" s="52" t="s">
        <v>13</v>
      </c>
      <c r="AZ75" s="52"/>
      <c r="BA75" s="52"/>
      <c r="BB75" s="52"/>
      <c r="BC75" s="52" t="s">
        <v>14</v>
      </c>
      <c r="BD75" s="52"/>
      <c r="BE75" s="52" t="s">
        <v>31</v>
      </c>
    </row>
    <row r="76" spans="2:57" x14ac:dyDescent="0.2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2:57" x14ac:dyDescent="0.25">
      <c r="B77" s="56" t="s">
        <v>66</v>
      </c>
      <c r="C77" s="56"/>
      <c r="D77" s="57"/>
      <c r="E77" s="57"/>
      <c r="F77" s="57"/>
      <c r="G77" s="57"/>
      <c r="H77" s="57"/>
      <c r="I77" s="57"/>
      <c r="J77" s="57"/>
      <c r="K77" s="173">
        <v>1430</v>
      </c>
      <c r="L77" s="174"/>
      <c r="M77" s="174"/>
      <c r="N77" s="175"/>
      <c r="O77" s="169">
        <v>1223</v>
      </c>
      <c r="P77" s="169"/>
      <c r="Q77" s="169"/>
      <c r="R77" s="169"/>
      <c r="S77" s="169">
        <v>940</v>
      </c>
      <c r="T77" s="169"/>
      <c r="U77" s="169"/>
      <c r="V77" s="169"/>
      <c r="W77" s="169">
        <v>568</v>
      </c>
      <c r="X77" s="169"/>
      <c r="Y77" s="169"/>
      <c r="Z77" s="169"/>
      <c r="AA77" s="169">
        <v>709</v>
      </c>
      <c r="AB77" s="169"/>
      <c r="AC77" s="169"/>
      <c r="AD77" s="169"/>
      <c r="AE77" s="169">
        <v>1209</v>
      </c>
      <c r="AF77" s="169"/>
      <c r="AG77" s="169"/>
      <c r="AH77" s="169"/>
      <c r="AI77" s="169">
        <v>1180</v>
      </c>
      <c r="AJ77" s="169"/>
      <c r="AK77" s="169"/>
      <c r="AL77" s="169"/>
      <c r="AM77" s="169">
        <v>627</v>
      </c>
      <c r="AN77" s="169"/>
      <c r="AO77" s="169"/>
      <c r="AP77" s="169"/>
      <c r="AQ77" s="169">
        <v>403</v>
      </c>
      <c r="AR77" s="169"/>
      <c r="AS77" s="169"/>
      <c r="AT77" s="169"/>
      <c r="AU77" s="169">
        <v>880</v>
      </c>
      <c r="AV77" s="169"/>
      <c r="AW77" s="169"/>
      <c r="AX77" s="169"/>
      <c r="AY77" s="169">
        <v>629</v>
      </c>
      <c r="AZ77" s="169"/>
      <c r="BA77" s="169"/>
      <c r="BB77" s="169"/>
      <c r="BC77" s="169">
        <v>922</v>
      </c>
      <c r="BD77" s="169"/>
      <c r="BE77" s="162">
        <f>K77+O77+S77+W77+AA77+AE77+AI77+AM77+AQ77+AU77+AY77+BC77</f>
        <v>10720</v>
      </c>
    </row>
    <row r="78" spans="2:57" x14ac:dyDescent="0.25">
      <c r="B78" s="56"/>
      <c r="C78" s="56"/>
      <c r="D78" s="57"/>
      <c r="E78" s="57"/>
      <c r="F78" s="57"/>
      <c r="G78" s="57"/>
      <c r="H78" s="57"/>
      <c r="I78" s="57"/>
      <c r="J78" s="57"/>
      <c r="K78" s="176"/>
      <c r="L78" s="177"/>
      <c r="M78" s="177"/>
      <c r="N78" s="178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2"/>
    </row>
    <row r="79" spans="2:57" x14ac:dyDescent="0.25">
      <c r="B79" s="56"/>
      <c r="C79" s="56"/>
      <c r="D79" s="130" t="s">
        <v>32</v>
      </c>
      <c r="E79" s="130"/>
      <c r="F79" s="130"/>
      <c r="G79" s="130"/>
      <c r="H79" s="130"/>
      <c r="I79" s="130"/>
      <c r="J79" s="130"/>
      <c r="K79" s="167">
        <v>1054</v>
      </c>
      <c r="L79" s="167"/>
      <c r="M79" s="167"/>
      <c r="N79" s="167"/>
      <c r="O79" s="167">
        <v>1096</v>
      </c>
      <c r="P79" s="167"/>
      <c r="Q79" s="167"/>
      <c r="R79" s="167"/>
      <c r="S79" s="167">
        <v>1207</v>
      </c>
      <c r="T79" s="167"/>
      <c r="U79" s="167"/>
      <c r="V79" s="167"/>
      <c r="W79" s="167">
        <v>942</v>
      </c>
      <c r="X79" s="167"/>
      <c r="Y79" s="167"/>
      <c r="Z79" s="167"/>
      <c r="AA79" s="167">
        <v>1515</v>
      </c>
      <c r="AB79" s="167"/>
      <c r="AC79" s="167"/>
      <c r="AD79" s="167"/>
      <c r="AE79" s="167">
        <v>1655</v>
      </c>
      <c r="AF79" s="167"/>
      <c r="AG79" s="167"/>
      <c r="AH79" s="167"/>
      <c r="AI79" s="167">
        <v>1163</v>
      </c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79">
        <f>SUM(K79:BD80)</f>
        <v>8632</v>
      </c>
    </row>
    <row r="80" spans="2:57" x14ac:dyDescent="0.25">
      <c r="B80" s="56"/>
      <c r="C80" s="56"/>
      <c r="D80" s="130"/>
      <c r="E80" s="130"/>
      <c r="F80" s="130"/>
      <c r="G80" s="130"/>
      <c r="H80" s="130"/>
      <c r="I80" s="130"/>
      <c r="J80" s="130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80"/>
    </row>
    <row r="81" spans="3:57" x14ac:dyDescent="0.25"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</row>
    <row r="82" spans="3:57" x14ac:dyDescent="0.25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</row>
    <row r="83" spans="3:57" ht="18" x14ac:dyDescent="0.25">
      <c r="C83" s="27"/>
      <c r="D83" s="10"/>
      <c r="E83" s="54" t="s">
        <v>33</v>
      </c>
      <c r="F83" s="54"/>
      <c r="G83" s="129" t="s">
        <v>34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</row>
    <row r="84" spans="3:57" x14ac:dyDescent="0.25"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</row>
    <row r="85" spans="3:57" ht="18" x14ac:dyDescent="0.25">
      <c r="C85" s="27"/>
      <c r="D85" s="13"/>
      <c r="E85" s="54" t="s">
        <v>35</v>
      </c>
      <c r="F85" s="54"/>
      <c r="G85" s="129" t="s">
        <v>36</v>
      </c>
      <c r="H85" s="129"/>
      <c r="I85" s="129"/>
      <c r="J85" s="129"/>
      <c r="K85" s="129"/>
      <c r="L85" s="129"/>
      <c r="M85" s="129"/>
      <c r="N85" s="129"/>
      <c r="O85" s="129"/>
      <c r="P85" s="129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</row>
    <row r="86" spans="3:57" x14ac:dyDescent="0.25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</row>
    <row r="87" spans="3:57" x14ac:dyDescent="0.25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</row>
    <row r="88" spans="3:57" x14ac:dyDescent="0.25"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</row>
    <row r="89" spans="3:57" x14ac:dyDescent="0.25"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</row>
    <row r="90" spans="3:57" x14ac:dyDescent="0.25"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</row>
    <row r="91" spans="3:57" x14ac:dyDescent="0.25"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</row>
    <row r="92" spans="3:57" x14ac:dyDescent="0.25"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</row>
    <row r="93" spans="3:57" x14ac:dyDescent="0.25"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</row>
    <row r="96" spans="3:57" x14ac:dyDescent="0.25">
      <c r="C96" s="44"/>
      <c r="D96" s="44"/>
      <c r="E96" s="44"/>
      <c r="F96" s="18"/>
      <c r="G96" s="1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44"/>
      <c r="AY96" s="44"/>
      <c r="AZ96" s="44"/>
      <c r="BA96" s="44"/>
      <c r="BB96" s="44"/>
      <c r="BC96" s="44"/>
      <c r="BD96" s="44"/>
      <c r="BE96" s="44"/>
    </row>
    <row r="97" spans="3:57" x14ac:dyDescent="0.25">
      <c r="C97" s="45" t="s">
        <v>83</v>
      </c>
      <c r="D97" s="45"/>
      <c r="E97" s="45"/>
      <c r="F97" s="17"/>
      <c r="G97" s="17"/>
      <c r="H97" s="45" t="s">
        <v>46</v>
      </c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45" t="str">
        <f>AG52</f>
        <v>C.P.FRANCISCO ANTONIO JIMENEZ HERNANDEZ</v>
      </c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17"/>
      <c r="AT97" s="17"/>
      <c r="AU97" s="17"/>
      <c r="AV97" s="17"/>
      <c r="AW97" s="18"/>
      <c r="AX97" s="45" t="str">
        <f>H97</f>
        <v>DIRECCION DE INGRESOS</v>
      </c>
      <c r="AY97" s="45"/>
      <c r="AZ97" s="45"/>
      <c r="BA97" s="45"/>
      <c r="BB97" s="45"/>
      <c r="BC97" s="45"/>
      <c r="BD97" s="45"/>
      <c r="BE97" s="45"/>
    </row>
    <row r="102" spans="3:57" x14ac:dyDescent="0.25"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</row>
    <row r="103" spans="3:57" x14ac:dyDescent="0.25">
      <c r="T103" s="131" t="s">
        <v>74</v>
      </c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</row>
    <row r="104" spans="3:57" x14ac:dyDescent="0.25"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</row>
    <row r="105" spans="3:57" x14ac:dyDescent="0.25"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</row>
    <row r="106" spans="3:57" x14ac:dyDescent="0.25"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</row>
    <row r="107" spans="3:57" x14ac:dyDescent="0.25"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</row>
    <row r="108" spans="3:57" x14ac:dyDescent="0.25"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</row>
    <row r="109" spans="3:57" x14ac:dyDescent="0.25"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</row>
    <row r="110" spans="3:57" x14ac:dyDescent="0.25"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</row>
    <row r="111" spans="3:57" x14ac:dyDescent="0.25"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</row>
    <row r="112" spans="3:57" x14ac:dyDescent="0.25">
      <c r="T112" s="125" t="s">
        <v>75</v>
      </c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</row>
  </sheetData>
  <mergeCells count="115">
    <mergeCell ref="AX96:BE96"/>
    <mergeCell ref="C97:E97"/>
    <mergeCell ref="H97:S97"/>
    <mergeCell ref="AG97:AR97"/>
    <mergeCell ref="AX97:BE97"/>
    <mergeCell ref="E83:F83"/>
    <mergeCell ref="G83:R83"/>
    <mergeCell ref="E85:F85"/>
    <mergeCell ref="G85:P85"/>
    <mergeCell ref="C96:E96"/>
    <mergeCell ref="H96:S96"/>
    <mergeCell ref="AU79:AX80"/>
    <mergeCell ref="AY79:BB80"/>
    <mergeCell ref="BC79:BD80"/>
    <mergeCell ref="BE79:BE80"/>
    <mergeCell ref="BC77:BD78"/>
    <mergeCell ref="BE77:BE78"/>
    <mergeCell ref="D79:J80"/>
    <mergeCell ref="K79:N80"/>
    <mergeCell ref="O79:R80"/>
    <mergeCell ref="S79:V80"/>
    <mergeCell ref="W79:Z80"/>
    <mergeCell ref="AA79:AD80"/>
    <mergeCell ref="AE79:AH80"/>
    <mergeCell ref="AI79:AL80"/>
    <mergeCell ref="AE77:AH78"/>
    <mergeCell ref="AI77:AL78"/>
    <mergeCell ref="AM77:AP78"/>
    <mergeCell ref="AQ77:AT78"/>
    <mergeCell ref="AU77:AX78"/>
    <mergeCell ref="AY77:BB78"/>
    <mergeCell ref="AY75:BB76"/>
    <mergeCell ref="BC75:BD76"/>
    <mergeCell ref="BE75:BE76"/>
    <mergeCell ref="B77:C80"/>
    <mergeCell ref="D77:J78"/>
    <mergeCell ref="K77:N78"/>
    <mergeCell ref="O77:R78"/>
    <mergeCell ref="S77:V78"/>
    <mergeCell ref="W77:Z78"/>
    <mergeCell ref="AA77:AD78"/>
    <mergeCell ref="AA75:AD76"/>
    <mergeCell ref="AE75:AH76"/>
    <mergeCell ref="AI75:AL76"/>
    <mergeCell ref="AM75:AP76"/>
    <mergeCell ref="AQ75:AT76"/>
    <mergeCell ref="AU75:AX76"/>
    <mergeCell ref="B75:C76"/>
    <mergeCell ref="D75:J76"/>
    <mergeCell ref="K75:N76"/>
    <mergeCell ref="O75:R76"/>
    <mergeCell ref="S75:V76"/>
    <mergeCell ref="W75:Z76"/>
    <mergeCell ref="AM79:AP80"/>
    <mergeCell ref="AQ79:AT80"/>
    <mergeCell ref="V28:Y28"/>
    <mergeCell ref="Z28:AC28"/>
    <mergeCell ref="AD28:AH28"/>
    <mergeCell ref="C52:E52"/>
    <mergeCell ref="H52:S52"/>
    <mergeCell ref="AG52:AR52"/>
    <mergeCell ref="AX52:BE52"/>
    <mergeCell ref="B71:BE72"/>
    <mergeCell ref="B73:BE74"/>
    <mergeCell ref="BE29:BE30"/>
    <mergeCell ref="B31:BE33"/>
    <mergeCell ref="F37:J37"/>
    <mergeCell ref="F39:J39"/>
    <mergeCell ref="C51:E51"/>
    <mergeCell ref="H51:S51"/>
    <mergeCell ref="AX51:BE51"/>
    <mergeCell ref="BC7:BE14"/>
    <mergeCell ref="T8:AQ8"/>
    <mergeCell ref="W9:AN9"/>
    <mergeCell ref="W10:AN10"/>
    <mergeCell ref="B16:BE17"/>
    <mergeCell ref="AI23:AQ23"/>
    <mergeCell ref="AR23:AY23"/>
    <mergeCell ref="AZ23:BE23"/>
    <mergeCell ref="B24:C24"/>
    <mergeCell ref="D24:BE24"/>
    <mergeCell ref="B18:BE19"/>
    <mergeCell ref="B20:BE20"/>
    <mergeCell ref="B21:C21"/>
    <mergeCell ref="D21:BE21"/>
    <mergeCell ref="B22:BE22"/>
    <mergeCell ref="B23:C23"/>
    <mergeCell ref="D23:R23"/>
    <mergeCell ref="S23:V23"/>
    <mergeCell ref="W23:AC23"/>
    <mergeCell ref="AD23:AH23"/>
    <mergeCell ref="T102:AF102"/>
    <mergeCell ref="T103:AF103"/>
    <mergeCell ref="T111:AF111"/>
    <mergeCell ref="T112:AF112"/>
    <mergeCell ref="T57:AF57"/>
    <mergeCell ref="T58:AF58"/>
    <mergeCell ref="T66:AF66"/>
    <mergeCell ref="T67:AF67"/>
    <mergeCell ref="C6:C13"/>
    <mergeCell ref="B25:BE25"/>
    <mergeCell ref="AI28:AL28"/>
    <mergeCell ref="AM28:AP28"/>
    <mergeCell ref="AQ28:AU28"/>
    <mergeCell ref="AV28:AY28"/>
    <mergeCell ref="AZ28:BD28"/>
    <mergeCell ref="B29:B30"/>
    <mergeCell ref="C29:C30"/>
    <mergeCell ref="B26:Y26"/>
    <mergeCell ref="Z26:BE26"/>
    <mergeCell ref="B27:BE27"/>
    <mergeCell ref="E28:H28"/>
    <mergeCell ref="I28:L28"/>
    <mergeCell ref="M28:P28"/>
    <mergeCell ref="Q28:U28"/>
  </mergeCells>
  <printOptions horizontalCentered="1"/>
  <pageMargins left="0.11811023622047245" right="0.11811023622047245" top="0" bottom="0" header="0.31496062992125984" footer="0.31496062992125984"/>
  <pageSetup scale="3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BE113"/>
  <sheetViews>
    <sheetView topLeftCell="L15" zoomScale="59" zoomScaleNormal="59" workbookViewId="0">
      <selection activeCell="L82" sqref="L82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47" style="2" customWidth="1"/>
    <col min="4" max="4" width="3.85546875" style="2" customWidth="1"/>
    <col min="5" max="31" width="3.5703125" style="2" customWidth="1"/>
    <col min="32" max="32" width="4.85546875" style="2" customWidth="1"/>
    <col min="33" max="33" width="6.7109375" style="2" customWidth="1"/>
    <col min="34" max="34" width="4.7109375" style="2" customWidth="1"/>
    <col min="35" max="35" width="4.28515625" style="2" customWidth="1"/>
    <col min="36" max="36" width="3.5703125" style="2" customWidth="1"/>
    <col min="37" max="37" width="4.28515625" style="2" customWidth="1"/>
    <col min="38" max="38" width="3.85546875" style="2" customWidth="1"/>
    <col min="39" max="39" width="4" style="2" customWidth="1"/>
    <col min="40" max="40" width="3.5703125" style="2" customWidth="1"/>
    <col min="41" max="41" width="3.85546875" style="2" customWidth="1"/>
    <col min="42" max="42" width="4.28515625" style="2" customWidth="1"/>
    <col min="43" max="43" width="6" style="2" customWidth="1"/>
    <col min="44" max="44" width="6.5703125" style="2" customWidth="1"/>
    <col min="45" max="52" width="3.5703125" style="2" customWidth="1"/>
    <col min="53" max="53" width="4.28515625" style="2" customWidth="1"/>
    <col min="54" max="54" width="3.5703125" style="2" hidden="1" customWidth="1"/>
    <col min="55" max="55" width="4.7109375" style="2" customWidth="1"/>
    <col min="56" max="56" width="8.140625" style="2" customWidth="1"/>
    <col min="57" max="57" width="21.140625" style="2" customWidth="1"/>
    <col min="58" max="16384" width="11.42578125" style="2"/>
  </cols>
  <sheetData>
    <row r="5" spans="3:57" x14ac:dyDescent="0.25">
      <c r="L5" s="11"/>
    </row>
    <row r="7" spans="3:57" x14ac:dyDescent="0.25">
      <c r="C7" s="126"/>
    </row>
    <row r="8" spans="3:57" x14ac:dyDescent="0.25">
      <c r="C8" s="12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BC8" s="125"/>
      <c r="BD8" s="125"/>
      <c r="BE8" s="125"/>
    </row>
    <row r="9" spans="3:57" ht="23.25" x14ac:dyDescent="0.35">
      <c r="C9" s="126"/>
      <c r="O9" s="17"/>
      <c r="P9" s="17"/>
      <c r="Q9" s="17"/>
      <c r="R9" s="17"/>
      <c r="S9" s="17"/>
      <c r="T9" s="46" t="s">
        <v>42</v>
      </c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17"/>
      <c r="AS9" s="17"/>
      <c r="AT9" s="17"/>
      <c r="AU9" s="17"/>
      <c r="AV9" s="17"/>
      <c r="BC9" s="125"/>
      <c r="BD9" s="125"/>
      <c r="BE9" s="125"/>
    </row>
    <row r="10" spans="3:57" ht="18" customHeight="1" x14ac:dyDescent="0.35">
      <c r="C10" s="126"/>
      <c r="O10" s="17"/>
      <c r="P10" s="17"/>
      <c r="Q10" s="17"/>
      <c r="R10" s="17"/>
      <c r="S10" s="17"/>
      <c r="T10" s="18"/>
      <c r="U10" s="19"/>
      <c r="V10" s="19"/>
      <c r="W10" s="46" t="s">
        <v>40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19"/>
      <c r="AP10" s="19"/>
      <c r="AQ10" s="18"/>
      <c r="AR10" s="17"/>
      <c r="AS10" s="17"/>
      <c r="AT10" s="17"/>
      <c r="AU10" s="17"/>
      <c r="AV10" s="17"/>
      <c r="BC10" s="125"/>
      <c r="BD10" s="125"/>
      <c r="BE10" s="125"/>
    </row>
    <row r="11" spans="3:57" ht="18" customHeight="1" x14ac:dyDescent="0.35">
      <c r="C11" s="126"/>
      <c r="O11" s="17"/>
      <c r="P11" s="17"/>
      <c r="Q11" s="17"/>
      <c r="R11" s="17"/>
      <c r="S11" s="17"/>
      <c r="T11" s="18"/>
      <c r="U11" s="19"/>
      <c r="V11" s="19"/>
      <c r="W11" s="46" t="s">
        <v>41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19"/>
      <c r="AP11" s="19"/>
      <c r="AQ11" s="18"/>
      <c r="AR11" s="17"/>
      <c r="AS11" s="17"/>
      <c r="AT11" s="17"/>
      <c r="AU11" s="17"/>
      <c r="AV11" s="17"/>
      <c r="BC11" s="125"/>
      <c r="BD11" s="125"/>
      <c r="BE11" s="125"/>
    </row>
    <row r="12" spans="3:57" ht="18" customHeight="1" x14ac:dyDescent="0.25">
      <c r="C12" s="126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BC12" s="125"/>
      <c r="BD12" s="125"/>
      <c r="BE12" s="125"/>
    </row>
    <row r="13" spans="3:57" x14ac:dyDescent="0.25">
      <c r="C13" s="12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BC13" s="125"/>
      <c r="BD13" s="125"/>
      <c r="BE13" s="125"/>
    </row>
    <row r="14" spans="3:57" x14ac:dyDescent="0.25">
      <c r="C14" s="12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C14" s="125"/>
      <c r="BD14" s="125"/>
      <c r="BE14" s="125"/>
    </row>
    <row r="15" spans="3:57" x14ac:dyDescent="0.25"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BC15" s="125"/>
      <c r="BD15" s="125"/>
      <c r="BE15" s="125"/>
    </row>
    <row r="16" spans="3:57" x14ac:dyDescent="0.25"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2:57" x14ac:dyDescent="0.25">
      <c r="B17" s="103" t="s">
        <v>94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</row>
    <row r="18" spans="2:57" ht="16.5" thickBot="1" x14ac:dyDescent="0.3"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</row>
    <row r="19" spans="2:57" x14ac:dyDescent="0.25">
      <c r="B19" s="105" t="s">
        <v>69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7"/>
    </row>
    <row r="20" spans="2:57" ht="16.5" thickBot="1" x14ac:dyDescent="0.3"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10"/>
    </row>
    <row r="21" spans="2:57" ht="33.75" customHeight="1" thickBot="1" x14ac:dyDescent="0.3">
      <c r="B21" s="111" t="s">
        <v>70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3"/>
    </row>
    <row r="22" spans="2:57" ht="35.25" customHeight="1" thickBot="1" x14ac:dyDescent="0.3">
      <c r="B22" s="119" t="s">
        <v>38</v>
      </c>
      <c r="C22" s="120"/>
      <c r="D22" s="116" t="s">
        <v>73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8"/>
    </row>
    <row r="23" spans="2:57" ht="31.5" customHeight="1" thickBot="1" x14ac:dyDescent="0.3">
      <c r="B23" s="77" t="s">
        <v>80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5"/>
    </row>
    <row r="24" spans="2:57" ht="83.25" customHeight="1" thickBot="1" x14ac:dyDescent="0.3">
      <c r="B24" s="77" t="s">
        <v>24</v>
      </c>
      <c r="C24" s="78"/>
      <c r="D24" s="160" t="s">
        <v>89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5"/>
      <c r="S24" s="77" t="s">
        <v>27</v>
      </c>
      <c r="T24" s="82"/>
      <c r="U24" s="82"/>
      <c r="V24" s="78"/>
      <c r="W24" s="83">
        <v>646221</v>
      </c>
      <c r="X24" s="84"/>
      <c r="Y24" s="84"/>
      <c r="Z24" s="84"/>
      <c r="AA24" s="84"/>
      <c r="AB24" s="84"/>
      <c r="AC24" s="85"/>
      <c r="AD24" s="77" t="s">
        <v>28</v>
      </c>
      <c r="AE24" s="82"/>
      <c r="AF24" s="82"/>
      <c r="AG24" s="82"/>
      <c r="AH24" s="78"/>
      <c r="AI24" s="86" t="s">
        <v>58</v>
      </c>
      <c r="AJ24" s="87"/>
      <c r="AK24" s="87"/>
      <c r="AL24" s="87"/>
      <c r="AM24" s="87"/>
      <c r="AN24" s="87"/>
      <c r="AO24" s="87"/>
      <c r="AP24" s="87"/>
      <c r="AQ24" s="88"/>
      <c r="AR24" s="89" t="s">
        <v>25</v>
      </c>
      <c r="AS24" s="90"/>
      <c r="AT24" s="90"/>
      <c r="AU24" s="90"/>
      <c r="AV24" s="90"/>
      <c r="AW24" s="90"/>
      <c r="AX24" s="90"/>
      <c r="AY24" s="91"/>
      <c r="AZ24" s="127" t="s">
        <v>57</v>
      </c>
      <c r="BA24" s="121"/>
      <c r="BB24" s="121"/>
      <c r="BC24" s="121"/>
      <c r="BD24" s="121"/>
      <c r="BE24" s="128"/>
    </row>
    <row r="25" spans="2:57" ht="45" customHeight="1" thickBot="1" x14ac:dyDescent="0.3">
      <c r="B25" s="124" t="s">
        <v>39</v>
      </c>
      <c r="C25" s="122"/>
      <c r="D25" s="121" t="s">
        <v>77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3"/>
    </row>
    <row r="26" spans="2:57" ht="26.25" customHeight="1" thickBot="1" x14ac:dyDescent="0.3">
      <c r="B26" s="71" t="s">
        <v>45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3"/>
    </row>
    <row r="27" spans="2:57" ht="32.25" customHeight="1" thickBot="1" x14ac:dyDescent="0.3">
      <c r="B27" s="71" t="s">
        <v>92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3"/>
      <c r="Z27" s="74" t="s">
        <v>93</v>
      </c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6"/>
    </row>
    <row r="28" spans="2:57" ht="32.25" customHeight="1" x14ac:dyDescent="0.25">
      <c r="B28" s="68" t="s">
        <v>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70"/>
    </row>
    <row r="29" spans="2:57" ht="16.5" customHeight="1" thickBot="1" x14ac:dyDescent="0.3">
      <c r="B29" s="3" t="s">
        <v>1</v>
      </c>
      <c r="C29" s="21" t="s">
        <v>2</v>
      </c>
      <c r="D29" s="22"/>
      <c r="E29" s="49" t="s">
        <v>3</v>
      </c>
      <c r="F29" s="49"/>
      <c r="G29" s="49"/>
      <c r="H29" s="50"/>
      <c r="I29" s="51" t="s">
        <v>4</v>
      </c>
      <c r="J29" s="49"/>
      <c r="K29" s="49"/>
      <c r="L29" s="50"/>
      <c r="M29" s="51" t="s">
        <v>5</v>
      </c>
      <c r="N29" s="49"/>
      <c r="O29" s="49"/>
      <c r="P29" s="50"/>
      <c r="Q29" s="51" t="s">
        <v>6</v>
      </c>
      <c r="R29" s="49"/>
      <c r="S29" s="49"/>
      <c r="T29" s="49"/>
      <c r="U29" s="50"/>
      <c r="V29" s="51" t="s">
        <v>7</v>
      </c>
      <c r="W29" s="49"/>
      <c r="X29" s="49"/>
      <c r="Y29" s="50"/>
      <c r="Z29" s="51" t="s">
        <v>8</v>
      </c>
      <c r="AA29" s="49"/>
      <c r="AB29" s="49"/>
      <c r="AC29" s="50"/>
      <c r="AD29" s="51" t="s">
        <v>9</v>
      </c>
      <c r="AE29" s="49"/>
      <c r="AF29" s="49"/>
      <c r="AG29" s="49"/>
      <c r="AH29" s="50"/>
      <c r="AI29" s="51" t="s">
        <v>10</v>
      </c>
      <c r="AJ29" s="49"/>
      <c r="AK29" s="49"/>
      <c r="AL29" s="50"/>
      <c r="AM29" s="51" t="s">
        <v>11</v>
      </c>
      <c r="AN29" s="49"/>
      <c r="AO29" s="49"/>
      <c r="AP29" s="50"/>
      <c r="AQ29" s="51" t="s">
        <v>12</v>
      </c>
      <c r="AR29" s="49"/>
      <c r="AS29" s="49"/>
      <c r="AT29" s="49"/>
      <c r="AU29" s="50"/>
      <c r="AV29" s="51" t="s">
        <v>13</v>
      </c>
      <c r="AW29" s="49"/>
      <c r="AX29" s="49"/>
      <c r="AY29" s="50"/>
      <c r="AZ29" s="51" t="s">
        <v>14</v>
      </c>
      <c r="BA29" s="49"/>
      <c r="BB29" s="49"/>
      <c r="BC29" s="49"/>
      <c r="BD29" s="50"/>
      <c r="BE29" s="20" t="s">
        <v>15</v>
      </c>
    </row>
    <row r="30" spans="2:57" ht="30" customHeight="1" x14ac:dyDescent="0.25">
      <c r="B30" s="101">
        <v>1</v>
      </c>
      <c r="C30" s="159" t="s">
        <v>79</v>
      </c>
      <c r="D30" s="4" t="s">
        <v>16</v>
      </c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  <c r="P30" s="29"/>
      <c r="Q30" s="29"/>
      <c r="R30" s="30"/>
      <c r="S30" s="23"/>
      <c r="T30" s="23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47" t="s">
        <v>56</v>
      </c>
    </row>
    <row r="31" spans="2:57" ht="30" customHeight="1" thickBot="1" x14ac:dyDescent="0.3">
      <c r="B31" s="102"/>
      <c r="C31" s="67"/>
      <c r="D31" s="5" t="s">
        <v>17</v>
      </c>
      <c r="E31" s="40"/>
      <c r="F31" s="40"/>
      <c r="G31" s="40"/>
      <c r="H31" s="40"/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24"/>
      <c r="T31" s="2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48"/>
    </row>
    <row r="32" spans="2:57" x14ac:dyDescent="0.25">
      <c r="B32" s="92" t="s">
        <v>18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4"/>
    </row>
    <row r="33" spans="2:57" x14ac:dyDescent="0.25"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7"/>
    </row>
    <row r="34" spans="2:57" ht="16.5" thickBot="1" x14ac:dyDescent="0.3">
      <c r="B34" s="98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100"/>
    </row>
    <row r="36" spans="2:57" x14ac:dyDescent="0.25">
      <c r="C36" s="1"/>
    </row>
    <row r="37" spans="2:57" x14ac:dyDescent="0.25">
      <c r="D37" s="1"/>
      <c r="E37" s="1"/>
      <c r="F37" s="1"/>
      <c r="G37" s="1"/>
      <c r="H37" s="1"/>
      <c r="I37" s="1"/>
      <c r="J37" s="1"/>
      <c r="K37" s="1"/>
    </row>
    <row r="38" spans="2:57" ht="18.75" x14ac:dyDescent="0.3">
      <c r="C38" s="1"/>
      <c r="D38" s="12"/>
      <c r="E38" s="8" t="s">
        <v>19</v>
      </c>
      <c r="F38" s="54" t="s">
        <v>20</v>
      </c>
      <c r="G38" s="55"/>
      <c r="H38" s="55"/>
      <c r="I38" s="55"/>
      <c r="J38" s="55"/>
      <c r="K38" s="1"/>
      <c r="Q38" s="7" t="s">
        <v>26</v>
      </c>
    </row>
    <row r="39" spans="2:57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2:57" ht="18" x14ac:dyDescent="0.25">
      <c r="C40" s="1"/>
      <c r="D40" s="16"/>
      <c r="E40" s="8" t="s">
        <v>21</v>
      </c>
      <c r="F40" s="54" t="s">
        <v>22</v>
      </c>
      <c r="G40" s="55"/>
      <c r="H40" s="55"/>
      <c r="I40" s="55"/>
      <c r="J40" s="55"/>
      <c r="K40" s="1"/>
    </row>
    <row r="41" spans="2:57" x14ac:dyDescent="0.25">
      <c r="C41" s="1"/>
      <c r="D41" s="1"/>
      <c r="E41" s="1"/>
      <c r="F41" s="1"/>
      <c r="G41" s="1"/>
      <c r="H41" s="1"/>
      <c r="I41" s="1"/>
      <c r="J41" s="1"/>
      <c r="K41" s="1"/>
    </row>
    <row r="42" spans="2:57" ht="18.75" x14ac:dyDescent="0.3">
      <c r="C42" s="1"/>
      <c r="D42" s="15"/>
      <c r="E42" s="7" t="s">
        <v>23</v>
      </c>
      <c r="K42" s="1"/>
    </row>
    <row r="52" spans="3:57" x14ac:dyDescent="0.25">
      <c r="C52" s="44"/>
      <c r="D52" s="44"/>
      <c r="E52" s="44"/>
      <c r="F52" s="18"/>
      <c r="G52" s="18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44"/>
      <c r="AY52" s="44"/>
      <c r="AZ52" s="44"/>
      <c r="BA52" s="44"/>
      <c r="BB52" s="44"/>
      <c r="BC52" s="44"/>
      <c r="BD52" s="44"/>
      <c r="BE52" s="44"/>
    </row>
    <row r="53" spans="3:57" x14ac:dyDescent="0.25">
      <c r="C53" s="45" t="s">
        <v>83</v>
      </c>
      <c r="D53" s="45"/>
      <c r="E53" s="45"/>
      <c r="F53" s="17"/>
      <c r="G53" s="17"/>
      <c r="H53" s="45" t="s">
        <v>47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45" t="s">
        <v>96</v>
      </c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17"/>
      <c r="AT53" s="17"/>
      <c r="AU53" s="17"/>
      <c r="AV53" s="17"/>
      <c r="AW53" s="18"/>
      <c r="AX53" s="45" t="str">
        <f>H53</f>
        <v xml:space="preserve">DIRECCION DE INGRESOS </v>
      </c>
      <c r="AY53" s="45"/>
      <c r="AZ53" s="45"/>
      <c r="BA53" s="45"/>
      <c r="BB53" s="45"/>
      <c r="BC53" s="45"/>
      <c r="BD53" s="45"/>
      <c r="BE53" s="45"/>
    </row>
    <row r="54" spans="3:57" x14ac:dyDescent="0.25">
      <c r="C54" s="34"/>
      <c r="D54" s="34"/>
      <c r="E54" s="34"/>
      <c r="F54" s="17"/>
      <c r="G54" s="17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17"/>
      <c r="AT54" s="17"/>
      <c r="AU54" s="17"/>
      <c r="AV54" s="17"/>
      <c r="AW54" s="18"/>
      <c r="AX54" s="34"/>
      <c r="AY54" s="34"/>
      <c r="AZ54" s="34"/>
      <c r="BA54" s="34"/>
      <c r="BB54" s="34"/>
      <c r="BC54" s="34"/>
      <c r="BD54" s="34"/>
      <c r="BE54" s="34"/>
    </row>
    <row r="55" spans="3:57" x14ac:dyDescent="0.25">
      <c r="C55" s="34"/>
      <c r="D55" s="34"/>
      <c r="E55" s="34"/>
      <c r="F55" s="17"/>
      <c r="G55" s="17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17"/>
      <c r="AT55" s="17"/>
      <c r="AU55" s="17"/>
      <c r="AV55" s="17"/>
      <c r="AW55" s="18"/>
      <c r="AX55" s="34"/>
      <c r="AY55" s="34"/>
      <c r="AZ55" s="34"/>
      <c r="BA55" s="34"/>
      <c r="BB55" s="34"/>
      <c r="BC55" s="34"/>
      <c r="BD55" s="34"/>
      <c r="BE55" s="34"/>
    </row>
    <row r="56" spans="3:57" x14ac:dyDescent="0.25">
      <c r="C56" s="34"/>
      <c r="D56" s="34"/>
      <c r="E56" s="34"/>
      <c r="F56" s="17"/>
      <c r="G56" s="17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17"/>
      <c r="AT56" s="17"/>
      <c r="AU56" s="17"/>
      <c r="AV56" s="17"/>
      <c r="AW56" s="18"/>
      <c r="AX56" s="34"/>
      <c r="AY56" s="34"/>
      <c r="AZ56" s="34"/>
      <c r="BA56" s="34"/>
      <c r="BB56" s="34"/>
      <c r="BC56" s="34"/>
      <c r="BD56" s="34"/>
      <c r="BE56" s="34"/>
    </row>
    <row r="57" spans="3:57" x14ac:dyDescent="0.25">
      <c r="C57" s="34"/>
      <c r="D57" s="34"/>
      <c r="E57" s="34"/>
      <c r="F57" s="17"/>
      <c r="G57" s="17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17"/>
      <c r="AT57" s="17"/>
      <c r="AU57" s="17"/>
      <c r="AV57" s="17"/>
      <c r="AW57" s="18"/>
      <c r="AX57" s="34"/>
      <c r="AY57" s="34"/>
      <c r="AZ57" s="34"/>
      <c r="BA57" s="34"/>
      <c r="BB57" s="34"/>
      <c r="BC57" s="34"/>
      <c r="BD57" s="34"/>
      <c r="BE57" s="34"/>
    </row>
    <row r="58" spans="3:57" x14ac:dyDescent="0.25">
      <c r="C58" s="34"/>
      <c r="D58" s="34"/>
      <c r="E58" s="34"/>
      <c r="F58" s="17"/>
      <c r="G58" s="17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31" t="s">
        <v>74</v>
      </c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17"/>
      <c r="AT58" s="17"/>
      <c r="AU58" s="17"/>
      <c r="AV58" s="17"/>
      <c r="AW58" s="18"/>
      <c r="AX58" s="34"/>
      <c r="AY58" s="34"/>
      <c r="AZ58" s="34"/>
      <c r="BA58" s="34"/>
      <c r="BB58" s="34"/>
      <c r="BC58" s="34"/>
      <c r="BD58" s="34"/>
      <c r="BE58" s="34"/>
    </row>
    <row r="59" spans="3:57" x14ac:dyDescent="0.25">
      <c r="C59" s="34"/>
      <c r="D59" s="34"/>
      <c r="E59" s="34"/>
      <c r="F59" s="17"/>
      <c r="G59" s="17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17"/>
      <c r="AT59" s="17"/>
      <c r="AU59" s="17"/>
      <c r="AV59" s="17"/>
      <c r="AW59" s="18"/>
      <c r="AX59" s="34"/>
      <c r="AY59" s="34"/>
      <c r="AZ59" s="34"/>
      <c r="BA59" s="34"/>
      <c r="BB59" s="34"/>
      <c r="BC59" s="34"/>
      <c r="BD59" s="34"/>
      <c r="BE59" s="34"/>
    </row>
    <row r="60" spans="3:57" x14ac:dyDescent="0.25">
      <c r="C60" s="34"/>
      <c r="D60" s="34"/>
      <c r="E60" s="34"/>
      <c r="F60" s="17"/>
      <c r="G60" s="17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17"/>
      <c r="AT60" s="17"/>
      <c r="AU60" s="17"/>
      <c r="AV60" s="17"/>
      <c r="AW60" s="18"/>
      <c r="AX60" s="34"/>
      <c r="AY60" s="34"/>
      <c r="AZ60" s="34"/>
      <c r="BA60" s="34"/>
      <c r="BB60" s="34"/>
      <c r="BC60" s="34"/>
      <c r="BD60" s="34"/>
      <c r="BE60" s="34"/>
    </row>
    <row r="61" spans="3:57" x14ac:dyDescent="0.25">
      <c r="C61" s="34"/>
      <c r="D61" s="34"/>
      <c r="E61" s="34"/>
      <c r="F61" s="17"/>
      <c r="G61" s="17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17"/>
      <c r="AT61" s="17"/>
      <c r="AU61" s="17"/>
      <c r="AV61" s="17"/>
      <c r="AW61" s="18"/>
      <c r="AX61" s="34"/>
      <c r="AY61" s="34"/>
      <c r="AZ61" s="34"/>
      <c r="BA61" s="34"/>
      <c r="BB61" s="34"/>
      <c r="BC61" s="34"/>
      <c r="BD61" s="34"/>
      <c r="BE61" s="34"/>
    </row>
    <row r="62" spans="3:57" x14ac:dyDescent="0.25">
      <c r="C62" s="34"/>
      <c r="D62" s="34"/>
      <c r="E62" s="34"/>
      <c r="F62" s="17"/>
      <c r="G62" s="17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17"/>
      <c r="AT62" s="17"/>
      <c r="AU62" s="17"/>
      <c r="AV62" s="17"/>
      <c r="AW62" s="18"/>
      <c r="AX62" s="34"/>
      <c r="AY62" s="34"/>
      <c r="AZ62" s="34"/>
      <c r="BA62" s="34"/>
      <c r="BB62" s="34"/>
      <c r="BC62" s="34"/>
      <c r="BD62" s="34"/>
      <c r="BE62" s="34"/>
    </row>
    <row r="63" spans="3:57" x14ac:dyDescent="0.25">
      <c r="C63" s="34"/>
      <c r="D63" s="34"/>
      <c r="E63" s="34"/>
      <c r="F63" s="17"/>
      <c r="G63" s="17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17"/>
      <c r="AT63" s="17"/>
      <c r="AU63" s="17"/>
      <c r="AV63" s="17"/>
      <c r="AW63" s="18"/>
      <c r="AX63" s="34"/>
      <c r="AY63" s="34"/>
      <c r="AZ63" s="34"/>
      <c r="BA63" s="34"/>
      <c r="BB63" s="34"/>
      <c r="BC63" s="34"/>
      <c r="BD63" s="34"/>
      <c r="BE63" s="34"/>
    </row>
    <row r="64" spans="3:57" x14ac:dyDescent="0.25">
      <c r="C64" s="34"/>
      <c r="D64" s="34"/>
      <c r="E64" s="34"/>
      <c r="F64" s="17"/>
      <c r="G64" s="17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17"/>
      <c r="AT64" s="17"/>
      <c r="AU64" s="17"/>
      <c r="AV64" s="17"/>
      <c r="AW64" s="18"/>
      <c r="AX64" s="34"/>
      <c r="AY64" s="34"/>
      <c r="AZ64" s="34"/>
      <c r="BA64" s="34"/>
      <c r="BB64" s="34"/>
      <c r="BC64" s="34"/>
      <c r="BD64" s="34"/>
      <c r="BE64" s="34"/>
    </row>
    <row r="65" spans="2:57" x14ac:dyDescent="0.25">
      <c r="C65" s="34"/>
      <c r="D65" s="34"/>
      <c r="E65" s="34"/>
      <c r="F65" s="17"/>
      <c r="G65" s="17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17"/>
      <c r="AT65" s="17"/>
      <c r="AU65" s="17"/>
      <c r="AV65" s="17"/>
      <c r="AW65" s="18"/>
      <c r="AX65" s="34"/>
      <c r="AY65" s="34"/>
      <c r="AZ65" s="34"/>
      <c r="BA65" s="34"/>
      <c r="BB65" s="34"/>
      <c r="BC65" s="34"/>
      <c r="BD65" s="34"/>
      <c r="BE65" s="34"/>
    </row>
    <row r="66" spans="2:57" x14ac:dyDescent="0.25"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</row>
    <row r="67" spans="2:57" x14ac:dyDescent="0.25">
      <c r="T67" s="125" t="s">
        <v>75</v>
      </c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</row>
    <row r="68" spans="2:57" x14ac:dyDescent="0.25"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2:57" x14ac:dyDescent="0.25"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2:57" x14ac:dyDescent="0.25"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2" spans="2:57" x14ac:dyDescent="0.25">
      <c r="B72" s="103" t="s">
        <v>29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</row>
    <row r="73" spans="2:57" ht="16.5" thickBot="1" x14ac:dyDescent="0.3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</row>
    <row r="74" spans="2:57" x14ac:dyDescent="0.25">
      <c r="B74" s="132" t="s">
        <v>37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4"/>
    </row>
    <row r="75" spans="2:57" ht="16.5" thickBot="1" x14ac:dyDescent="0.3">
      <c r="B75" s="135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7"/>
    </row>
    <row r="76" spans="2:57" x14ac:dyDescent="0.25">
      <c r="B76" s="52" t="s">
        <v>30</v>
      </c>
      <c r="C76" s="52"/>
      <c r="D76" s="52" t="s">
        <v>90</v>
      </c>
      <c r="E76" s="52"/>
      <c r="F76" s="52"/>
      <c r="G76" s="52"/>
      <c r="H76" s="52"/>
      <c r="I76" s="52"/>
      <c r="J76" s="52"/>
      <c r="K76" s="52" t="s">
        <v>3</v>
      </c>
      <c r="L76" s="52"/>
      <c r="M76" s="52"/>
      <c r="N76" s="52"/>
      <c r="O76" s="52" t="s">
        <v>4</v>
      </c>
      <c r="P76" s="52"/>
      <c r="Q76" s="52"/>
      <c r="R76" s="52"/>
      <c r="S76" s="52" t="s">
        <v>5</v>
      </c>
      <c r="T76" s="52"/>
      <c r="U76" s="52"/>
      <c r="V76" s="52"/>
      <c r="W76" s="52" t="s">
        <v>6</v>
      </c>
      <c r="X76" s="52"/>
      <c r="Y76" s="52"/>
      <c r="Z76" s="52"/>
      <c r="AA76" s="52" t="s">
        <v>7</v>
      </c>
      <c r="AB76" s="52"/>
      <c r="AC76" s="52"/>
      <c r="AD76" s="52"/>
      <c r="AE76" s="52" t="s">
        <v>8</v>
      </c>
      <c r="AF76" s="52"/>
      <c r="AG76" s="52"/>
      <c r="AH76" s="52"/>
      <c r="AI76" s="52" t="s">
        <v>9</v>
      </c>
      <c r="AJ76" s="52"/>
      <c r="AK76" s="52"/>
      <c r="AL76" s="52"/>
      <c r="AM76" s="52" t="s">
        <v>10</v>
      </c>
      <c r="AN76" s="52"/>
      <c r="AO76" s="52"/>
      <c r="AP76" s="52"/>
      <c r="AQ76" s="52" t="s">
        <v>11</v>
      </c>
      <c r="AR76" s="52"/>
      <c r="AS76" s="52"/>
      <c r="AT76" s="52"/>
      <c r="AU76" s="52" t="s">
        <v>12</v>
      </c>
      <c r="AV76" s="52"/>
      <c r="AW76" s="52"/>
      <c r="AX76" s="52"/>
      <c r="AY76" s="52" t="s">
        <v>13</v>
      </c>
      <c r="AZ76" s="52"/>
      <c r="BA76" s="52"/>
      <c r="BB76" s="52"/>
      <c r="BC76" s="52" t="s">
        <v>14</v>
      </c>
      <c r="BD76" s="52"/>
      <c r="BE76" s="52" t="s">
        <v>31</v>
      </c>
    </row>
    <row r="77" spans="2:57" x14ac:dyDescent="0.2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2:57" x14ac:dyDescent="0.25">
      <c r="B78" s="56" t="s">
        <v>89</v>
      </c>
      <c r="C78" s="56"/>
      <c r="D78" s="57"/>
      <c r="E78" s="57"/>
      <c r="F78" s="57"/>
      <c r="G78" s="57"/>
      <c r="H78" s="57"/>
      <c r="I78" s="57"/>
      <c r="J78" s="57"/>
      <c r="K78" s="166">
        <v>220500</v>
      </c>
      <c r="L78" s="167"/>
      <c r="M78" s="167"/>
      <c r="N78" s="167"/>
      <c r="O78" s="166">
        <v>0</v>
      </c>
      <c r="P78" s="167"/>
      <c r="Q78" s="167"/>
      <c r="R78" s="167"/>
      <c r="S78" s="166">
        <v>0</v>
      </c>
      <c r="T78" s="167"/>
      <c r="U78" s="167"/>
      <c r="V78" s="167"/>
      <c r="W78" s="166">
        <v>0</v>
      </c>
      <c r="X78" s="167"/>
      <c r="Y78" s="167"/>
      <c r="Z78" s="167"/>
      <c r="AA78" s="166">
        <v>0</v>
      </c>
      <c r="AB78" s="167"/>
      <c r="AC78" s="167"/>
      <c r="AD78" s="167"/>
      <c r="AE78" s="166">
        <v>184221.49</v>
      </c>
      <c r="AF78" s="167"/>
      <c r="AG78" s="167"/>
      <c r="AH78" s="167"/>
      <c r="AI78" s="166">
        <v>241500</v>
      </c>
      <c r="AJ78" s="167"/>
      <c r="AK78" s="167"/>
      <c r="AL78" s="167"/>
      <c r="AM78" s="166">
        <v>0</v>
      </c>
      <c r="AN78" s="167"/>
      <c r="AO78" s="167"/>
      <c r="AP78" s="167"/>
      <c r="AQ78" s="166">
        <v>0</v>
      </c>
      <c r="AR78" s="167"/>
      <c r="AS78" s="167"/>
      <c r="AT78" s="167"/>
      <c r="AU78" s="166">
        <v>0</v>
      </c>
      <c r="AV78" s="167"/>
      <c r="AW78" s="167"/>
      <c r="AX78" s="167"/>
      <c r="AY78" s="166">
        <v>0</v>
      </c>
      <c r="AZ78" s="167"/>
      <c r="BA78" s="167"/>
      <c r="BB78" s="167"/>
      <c r="BC78" s="167">
        <v>0</v>
      </c>
      <c r="BD78" s="167"/>
      <c r="BE78" s="166">
        <f>K78+O78+S78+W78+AA78+AE78+AI78+AM78+AQ78+AU78+AY78+BC78</f>
        <v>646221.49</v>
      </c>
    </row>
    <row r="79" spans="2:57" x14ac:dyDescent="0.25">
      <c r="B79" s="56"/>
      <c r="C79" s="56"/>
      <c r="D79" s="57"/>
      <c r="E79" s="57"/>
      <c r="F79" s="57"/>
      <c r="G79" s="57"/>
      <c r="H79" s="57"/>
      <c r="I79" s="57"/>
      <c r="J79" s="5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</row>
    <row r="80" spans="2:57" x14ac:dyDescent="0.25">
      <c r="B80" s="56"/>
      <c r="C80" s="56"/>
      <c r="D80" s="130" t="s">
        <v>32</v>
      </c>
      <c r="E80" s="130"/>
      <c r="F80" s="130"/>
      <c r="G80" s="130"/>
      <c r="H80" s="130"/>
      <c r="I80" s="130"/>
      <c r="J80" s="130"/>
      <c r="K80" s="166">
        <v>0</v>
      </c>
      <c r="L80" s="167"/>
      <c r="M80" s="167"/>
      <c r="N80" s="167"/>
      <c r="O80" s="166">
        <v>1418880</v>
      </c>
      <c r="P80" s="167"/>
      <c r="Q80" s="167"/>
      <c r="R80" s="167"/>
      <c r="S80" s="166">
        <v>924151.27</v>
      </c>
      <c r="T80" s="167"/>
      <c r="U80" s="167"/>
      <c r="V80" s="167"/>
      <c r="W80" s="166">
        <v>0</v>
      </c>
      <c r="X80" s="167"/>
      <c r="Y80" s="167"/>
      <c r="Z80" s="167"/>
      <c r="AA80" s="166">
        <v>0</v>
      </c>
      <c r="AB80" s="167"/>
      <c r="AC80" s="167"/>
      <c r="AD80" s="167"/>
      <c r="AE80" s="166">
        <v>0</v>
      </c>
      <c r="AF80" s="167"/>
      <c r="AG80" s="167"/>
      <c r="AH80" s="167"/>
      <c r="AI80" s="166">
        <v>1671492.32</v>
      </c>
      <c r="AJ80" s="167"/>
      <c r="AK80" s="167"/>
      <c r="AL80" s="167"/>
      <c r="AM80" s="166"/>
      <c r="AN80" s="167"/>
      <c r="AO80" s="167"/>
      <c r="AP80" s="167"/>
      <c r="AQ80" s="166"/>
      <c r="AR80" s="167"/>
      <c r="AS80" s="167"/>
      <c r="AT80" s="167"/>
      <c r="AU80" s="166"/>
      <c r="AV80" s="167"/>
      <c r="AW80" s="167"/>
      <c r="AX80" s="167"/>
      <c r="AY80" s="166"/>
      <c r="AZ80" s="167"/>
      <c r="BA80" s="167"/>
      <c r="BB80" s="167"/>
      <c r="BC80" s="167"/>
      <c r="BD80" s="167"/>
      <c r="BE80" s="163">
        <f>SUM(K80:BD81)</f>
        <v>4014523.59</v>
      </c>
    </row>
    <row r="81" spans="2:57" x14ac:dyDescent="0.25">
      <c r="B81" s="56"/>
      <c r="C81" s="56"/>
      <c r="D81" s="130"/>
      <c r="E81" s="130"/>
      <c r="F81" s="130"/>
      <c r="G81" s="130"/>
      <c r="H81" s="130"/>
      <c r="I81" s="130"/>
      <c r="J81" s="130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3"/>
    </row>
    <row r="82" spans="2:57" x14ac:dyDescent="0.2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</row>
    <row r="83" spans="2:57" x14ac:dyDescent="0.25"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</row>
    <row r="84" spans="2:57" ht="18" x14ac:dyDescent="0.25">
      <c r="C84" s="32"/>
      <c r="D84" s="10"/>
      <c r="E84" s="54" t="s">
        <v>33</v>
      </c>
      <c r="F84" s="54"/>
      <c r="G84" s="129" t="s">
        <v>34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</row>
    <row r="85" spans="2:57" x14ac:dyDescent="0.2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</row>
    <row r="86" spans="2:57" ht="18" x14ac:dyDescent="0.25">
      <c r="C86" s="32"/>
      <c r="D86" s="13"/>
      <c r="E86" s="54" t="s">
        <v>35</v>
      </c>
      <c r="F86" s="54"/>
      <c r="G86" s="129" t="s">
        <v>36</v>
      </c>
      <c r="H86" s="129"/>
      <c r="I86" s="129"/>
      <c r="J86" s="129"/>
      <c r="K86" s="129"/>
      <c r="L86" s="129"/>
      <c r="M86" s="129"/>
      <c r="N86" s="129"/>
      <c r="O86" s="129"/>
      <c r="P86" s="12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</row>
    <row r="87" spans="2:5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</row>
    <row r="88" spans="2:5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</row>
    <row r="89" spans="2:5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</row>
    <row r="90" spans="2:5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</row>
    <row r="91" spans="2:5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</row>
    <row r="92" spans="2:5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</row>
    <row r="93" spans="2:5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</row>
    <row r="94" spans="2:5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</row>
    <row r="97" spans="3:57" x14ac:dyDescent="0.25">
      <c r="C97" s="44"/>
      <c r="D97" s="44"/>
      <c r="E97" s="44"/>
      <c r="F97" s="18"/>
      <c r="G97" s="1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44"/>
      <c r="AY97" s="44"/>
      <c r="AZ97" s="44"/>
      <c r="BA97" s="44"/>
      <c r="BB97" s="44"/>
      <c r="BC97" s="44"/>
      <c r="BD97" s="44"/>
      <c r="BE97" s="44"/>
    </row>
    <row r="98" spans="3:57" x14ac:dyDescent="0.25">
      <c r="C98" s="45" t="s">
        <v>83</v>
      </c>
      <c r="D98" s="45"/>
      <c r="E98" s="45"/>
      <c r="F98" s="17"/>
      <c r="G98" s="17"/>
      <c r="H98" s="45" t="s">
        <v>46</v>
      </c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45" t="str">
        <f>AG53</f>
        <v>C.P FRANCISCO ANTONIO JIMENEZ HERNANDEZ</v>
      </c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17"/>
      <c r="AT98" s="17"/>
      <c r="AU98" s="17"/>
      <c r="AV98" s="17"/>
      <c r="AW98" s="18"/>
      <c r="AX98" s="45" t="str">
        <f>H98</f>
        <v>DIRECCION DE INGRESOS</v>
      </c>
      <c r="AY98" s="45"/>
      <c r="AZ98" s="45"/>
      <c r="BA98" s="45"/>
      <c r="BB98" s="45"/>
      <c r="BC98" s="45"/>
      <c r="BD98" s="45"/>
      <c r="BE98" s="45"/>
    </row>
    <row r="103" spans="3:57" x14ac:dyDescent="0.25"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</row>
    <row r="104" spans="3:57" x14ac:dyDescent="0.25">
      <c r="T104" s="131" t="s">
        <v>74</v>
      </c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</row>
    <row r="105" spans="3:57" x14ac:dyDescent="0.25"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</row>
    <row r="106" spans="3:57" x14ac:dyDescent="0.25"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</row>
    <row r="107" spans="3:57" x14ac:dyDescent="0.25"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</row>
    <row r="108" spans="3:57" x14ac:dyDescent="0.25"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</row>
    <row r="109" spans="3:57" x14ac:dyDescent="0.25"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</row>
    <row r="110" spans="3:57" x14ac:dyDescent="0.25"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</row>
    <row r="111" spans="3:57" x14ac:dyDescent="0.25"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</row>
    <row r="112" spans="3:57" x14ac:dyDescent="0.25"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</row>
    <row r="113" spans="20:32" x14ac:dyDescent="0.25">
      <c r="T113" s="125" t="s">
        <v>75</v>
      </c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</row>
  </sheetData>
  <mergeCells count="115">
    <mergeCell ref="C7:C14"/>
    <mergeCell ref="BC8:BE15"/>
    <mergeCell ref="T9:AQ9"/>
    <mergeCell ref="W10:AN10"/>
    <mergeCell ref="W11:AN11"/>
    <mergeCell ref="B17:BE18"/>
    <mergeCell ref="AI24:AQ24"/>
    <mergeCell ref="AR24:AY24"/>
    <mergeCell ref="AZ24:BE24"/>
    <mergeCell ref="B25:C25"/>
    <mergeCell ref="D25:BE25"/>
    <mergeCell ref="B26:BE26"/>
    <mergeCell ref="B19:BE20"/>
    <mergeCell ref="B21:BE21"/>
    <mergeCell ref="B22:C22"/>
    <mergeCell ref="D22:BE22"/>
    <mergeCell ref="B23:BE23"/>
    <mergeCell ref="B24:C24"/>
    <mergeCell ref="D24:R24"/>
    <mergeCell ref="S24:V24"/>
    <mergeCell ref="W24:AC24"/>
    <mergeCell ref="AD24:AH24"/>
    <mergeCell ref="AI29:AL29"/>
    <mergeCell ref="AM29:AP29"/>
    <mergeCell ref="AQ29:AU29"/>
    <mergeCell ref="AV29:AY29"/>
    <mergeCell ref="AZ29:BD29"/>
    <mergeCell ref="B30:B31"/>
    <mergeCell ref="C30:C31"/>
    <mergeCell ref="B27:Y27"/>
    <mergeCell ref="Z27:BE27"/>
    <mergeCell ref="B28:BE28"/>
    <mergeCell ref="E29:H29"/>
    <mergeCell ref="I29:L29"/>
    <mergeCell ref="M29:P29"/>
    <mergeCell ref="Q29:U29"/>
    <mergeCell ref="V29:Y29"/>
    <mergeCell ref="Z29:AC29"/>
    <mergeCell ref="AD29:AH29"/>
    <mergeCell ref="C53:E53"/>
    <mergeCell ref="H53:S53"/>
    <mergeCell ref="AG53:AR53"/>
    <mergeCell ref="AX53:BE53"/>
    <mergeCell ref="B72:BE73"/>
    <mergeCell ref="B74:BE75"/>
    <mergeCell ref="BE30:BE31"/>
    <mergeCell ref="B32:BE34"/>
    <mergeCell ref="F38:J38"/>
    <mergeCell ref="F40:J40"/>
    <mergeCell ref="C52:E52"/>
    <mergeCell ref="H52:S52"/>
    <mergeCell ref="AX52:BE52"/>
    <mergeCell ref="T57:AF57"/>
    <mergeCell ref="T58:AF58"/>
    <mergeCell ref="T66:AF66"/>
    <mergeCell ref="T67:AF67"/>
    <mergeCell ref="AY76:BB77"/>
    <mergeCell ref="BC76:BD77"/>
    <mergeCell ref="BE76:BE77"/>
    <mergeCell ref="B78:C81"/>
    <mergeCell ref="D78:J79"/>
    <mergeCell ref="K78:N79"/>
    <mergeCell ref="O78:R79"/>
    <mergeCell ref="S78:V79"/>
    <mergeCell ref="W78:Z79"/>
    <mergeCell ref="AA78:AD79"/>
    <mergeCell ref="AA76:AD77"/>
    <mergeCell ref="AE76:AH77"/>
    <mergeCell ref="AI76:AL77"/>
    <mergeCell ref="AM76:AP77"/>
    <mergeCell ref="AQ76:AT77"/>
    <mergeCell ref="AU76:AX77"/>
    <mergeCell ref="B76:C77"/>
    <mergeCell ref="D76:J77"/>
    <mergeCell ref="K76:N77"/>
    <mergeCell ref="O76:R77"/>
    <mergeCell ref="S76:V77"/>
    <mergeCell ref="W76:Z77"/>
    <mergeCell ref="AM80:AP81"/>
    <mergeCell ref="AQ80:AT81"/>
    <mergeCell ref="AU80:AX81"/>
    <mergeCell ref="AY80:BB81"/>
    <mergeCell ref="BC80:BD81"/>
    <mergeCell ref="BE80:BE81"/>
    <mergeCell ref="BC78:BD79"/>
    <mergeCell ref="BE78:BE79"/>
    <mergeCell ref="D80:J81"/>
    <mergeCell ref="K80:N81"/>
    <mergeCell ref="O80:R81"/>
    <mergeCell ref="S80:V81"/>
    <mergeCell ref="W80:Z81"/>
    <mergeCell ref="AA80:AD81"/>
    <mergeCell ref="AE80:AH81"/>
    <mergeCell ref="AI80:AL81"/>
    <mergeCell ref="AE78:AH79"/>
    <mergeCell ref="AI78:AL79"/>
    <mergeCell ref="AM78:AP79"/>
    <mergeCell ref="AQ78:AT79"/>
    <mergeCell ref="AU78:AX79"/>
    <mergeCell ref="AY78:BB79"/>
    <mergeCell ref="T113:AF113"/>
    <mergeCell ref="AX97:BE97"/>
    <mergeCell ref="C98:E98"/>
    <mergeCell ref="H98:S98"/>
    <mergeCell ref="AG98:AR98"/>
    <mergeCell ref="AX98:BE98"/>
    <mergeCell ref="E84:F84"/>
    <mergeCell ref="G84:R84"/>
    <mergeCell ref="E86:F86"/>
    <mergeCell ref="G86:P86"/>
    <mergeCell ref="C97:E97"/>
    <mergeCell ref="H97:S97"/>
    <mergeCell ref="T103:AF103"/>
    <mergeCell ref="T104:AF104"/>
    <mergeCell ref="T112:AF112"/>
  </mergeCells>
  <printOptions horizontalCentered="1"/>
  <pageMargins left="0.11811023622047245" right="0.11811023622047245" top="0.35433070866141736" bottom="0.35433070866141736" header="0.31496062992125984" footer="0.31496062992125984"/>
  <pageSetup scale="3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Recaudación de Impuestos.</vt:lpstr>
      <vt:lpstr>Derechos</vt:lpstr>
      <vt:lpstr>Productos</vt:lpstr>
      <vt:lpstr>Aprovechamientos</vt:lpstr>
      <vt:lpstr>INgresos federales</vt:lpstr>
      <vt:lpstr>Aportaciones federales</vt:lpstr>
      <vt:lpstr>Registro contable</vt:lpstr>
      <vt:lpstr>CONVENIO ESTATAL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2021-08-31T16:39:17Z</cp:lastPrinted>
  <dcterms:created xsi:type="dcterms:W3CDTF">2013-02-05T15:26:29Z</dcterms:created>
  <dcterms:modified xsi:type="dcterms:W3CDTF">2021-08-31T18:12:32Z</dcterms:modified>
</cp:coreProperties>
</file>